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5.xml" ContentType="application/vnd.openxmlformats-officedocument.drawing+xml"/>
  <Override PartName="/xl/drawings/drawing4.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worksheets/sheet5.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chavez\Desktop\"/>
    </mc:Choice>
  </mc:AlternateContent>
  <bookViews>
    <workbookView xWindow="0" yWindow="60" windowWidth="12120" windowHeight="8130"/>
  </bookViews>
  <sheets>
    <sheet name="Balance General" sheetId="1" r:id="rId1"/>
    <sheet name="Estado de Resultados" sheetId="2" r:id="rId2"/>
    <sheet name="Variación PN" sheetId="8" r:id="rId3"/>
    <sheet name="Flujo de Efectivo" sheetId="9" r:id="rId4"/>
    <sheet name="Notas de los Estados" sheetId="11" r:id="rId5"/>
  </sheets>
  <definedNames>
    <definedName name="_xlnm.Print_Area" localSheetId="0">'Balance General'!$A$2:$C$69</definedName>
    <definedName name="_xlnm.Print_Area" localSheetId="1">'Estado de Resultados'!$A$1:$C$65</definedName>
    <definedName name="_xlnm.Print_Area" localSheetId="2">'Variación PN'!$B$2:$J$26</definedName>
    <definedName name="AS2DocOpenMode" hidden="1">"AS2DocumentEdit"</definedName>
    <definedName name="L_CY_End" localSheetId="4">#REF!</definedName>
    <definedName name="L_CY_End">#REF!</definedName>
    <definedName name="L_PY_End" localSheetId="4">#REF!</definedName>
    <definedName name="L_PY_End">#REF!</definedName>
    <definedName name="S_CY_End_Data" localSheetId="4">#REF!</definedName>
    <definedName name="S_CY_End_Data">#REF!</definedName>
    <definedName name="S_PY_End_Data" localSheetId="4">#REF!</definedName>
    <definedName name="S_PY_End_Data">#REF!</definedName>
    <definedName name="_xlnm.Print_Titles" localSheetId="0">'Balance General'!$1:$1</definedName>
  </definedNames>
  <calcPr calcId="162913"/>
</workbook>
</file>

<file path=xl/calcChain.xml><?xml version="1.0" encoding="utf-8"?>
<calcChain xmlns="http://schemas.openxmlformats.org/spreadsheetml/2006/main">
  <c r="B48" i="9" l="1"/>
  <c r="B52" i="9" s="1"/>
  <c r="G18" i="8" l="1"/>
  <c r="H18" i="8"/>
  <c r="F18" i="8"/>
  <c r="E18" i="8"/>
  <c r="D18" i="8"/>
  <c r="J17" i="8" l="1"/>
  <c r="I18" i="8"/>
  <c r="C18" i="8"/>
</calcChain>
</file>

<file path=xl/sharedStrings.xml><?xml version="1.0" encoding="utf-8"?>
<sst xmlns="http://schemas.openxmlformats.org/spreadsheetml/2006/main" count="559" uniqueCount="436">
  <si>
    <t>ACTIVOS</t>
  </si>
  <si>
    <t>ACTIVO CORRIENTE</t>
  </si>
  <si>
    <t>DISPONIBILIDADES</t>
  </si>
  <si>
    <t>Caja</t>
  </si>
  <si>
    <t>Inst. Financieras</t>
  </si>
  <si>
    <t>Deud. Por Productos Financ. Deveng.</t>
  </si>
  <si>
    <t>INVERSIONES TEMPORARIAS</t>
  </si>
  <si>
    <t>Valores Públicos</t>
  </si>
  <si>
    <t>CREDITOS</t>
  </si>
  <si>
    <t>Colocaciones</t>
  </si>
  <si>
    <t>Deudores por Productos Financieros</t>
  </si>
  <si>
    <t>Menos: Previsión para incobrables</t>
  </si>
  <si>
    <t>Prestamos</t>
  </si>
  <si>
    <t>Creditos Diversos</t>
  </si>
  <si>
    <t>Ingresos Deveng. No Percib</t>
  </si>
  <si>
    <t>Menos: Previsión para Incobrables</t>
  </si>
  <si>
    <t>Total Activo Corriente</t>
  </si>
  <si>
    <t>ACTIVO NO CORRIENTE</t>
  </si>
  <si>
    <t>Creditos Venc. p- Interm. Financ.</t>
  </si>
  <si>
    <t xml:space="preserve">INVERSIONES  </t>
  </si>
  <si>
    <t>Bienes Adquiridos Recup. Cred.</t>
  </si>
  <si>
    <t xml:space="preserve">Inversiones </t>
  </si>
  <si>
    <t>Inmuebles Desafectados del Uso</t>
  </si>
  <si>
    <t>Otros Bienes</t>
  </si>
  <si>
    <t>Menos: Previsión</t>
  </si>
  <si>
    <t>PROPIEDAD, PLANTA Y EQUIPO</t>
  </si>
  <si>
    <t>Bienes en operación</t>
  </si>
  <si>
    <t>Depreciación acumulada</t>
  </si>
  <si>
    <t>CARGOS DIFERIDOS</t>
  </si>
  <si>
    <t>Materiales de Escritorio y Otros</t>
  </si>
  <si>
    <t xml:space="preserve"> </t>
  </si>
  <si>
    <t>Total Activo no Corriente</t>
  </si>
  <si>
    <t>Total de Activos</t>
  </si>
  <si>
    <t>PASIVOS Y PATRIMONIO NETO</t>
  </si>
  <si>
    <t>PASIVO CORRIENTE</t>
  </si>
  <si>
    <t>CUENTAS A PAGAR</t>
  </si>
  <si>
    <t>PROVISIONES</t>
  </si>
  <si>
    <t>Acreedores Fiscales</t>
  </si>
  <si>
    <t>Acreedores Sociales</t>
  </si>
  <si>
    <t>Dividendos</t>
  </si>
  <si>
    <t>Obligaciones Diversas</t>
  </si>
  <si>
    <t xml:space="preserve">Provisiones  </t>
  </si>
  <si>
    <t>Total Pasivo Corriente</t>
  </si>
  <si>
    <t>Total Pasivo</t>
  </si>
  <si>
    <t>PATRIMONIO NETO</t>
  </si>
  <si>
    <t>Capital</t>
  </si>
  <si>
    <t>Aportes no Capitalizados</t>
  </si>
  <si>
    <t>Reservas</t>
  </si>
  <si>
    <t>Resevas de Revaluo</t>
  </si>
  <si>
    <t>RESULTADOS</t>
  </si>
  <si>
    <t>Resultados Acumulados</t>
  </si>
  <si>
    <t>Resultado del Ejercicio</t>
  </si>
  <si>
    <t>Total Patrimonio Neto</t>
  </si>
  <si>
    <t>Total Pasivo y Patrimonio Neto</t>
  </si>
  <si>
    <t>Ganancias por Valuación</t>
  </si>
  <si>
    <t>(-) Pérdidas por Valuacion</t>
  </si>
  <si>
    <t>Ganancias (o pérdidas) Brutas Financieras</t>
  </si>
  <si>
    <t>Más otros ingresos</t>
  </si>
  <si>
    <t>Desafectacion de Previsiones</t>
  </si>
  <si>
    <t>Ganancias por Servicios</t>
  </si>
  <si>
    <t>Otras Ganancias Operativas</t>
  </si>
  <si>
    <t>Menos:</t>
  </si>
  <si>
    <t>Pérdidas por Incobrabilidad</t>
  </si>
  <si>
    <t>Pérdidas por Servicios</t>
  </si>
  <si>
    <t>Otras Pérdidas Operativas</t>
  </si>
  <si>
    <t>Ganancias (o pérdidas) Operativas</t>
  </si>
  <si>
    <t>Partidas extraordinarias</t>
  </si>
  <si>
    <t>Ganancias Extraordinarias</t>
  </si>
  <si>
    <t>Pérdidas Extraordinarias</t>
  </si>
  <si>
    <t>Ganancias (o pérdidas)en operaciones extraord.</t>
  </si>
  <si>
    <t>Ganancias (o pérdidas)ajustadas del ejercicio</t>
  </si>
  <si>
    <t>Obs.:Impuesto a la Renta a Pagar</t>
  </si>
  <si>
    <t>Inversiones Especiales</t>
  </si>
  <si>
    <t>Cargos Diferidos</t>
  </si>
  <si>
    <t>Obligac.p/Interm.Financ-S.No Financ.</t>
  </si>
  <si>
    <t>Obligac.p/Interm.Financ-S.Financ</t>
  </si>
  <si>
    <t>Rentas y Dif.de Cotización Val.Públicos y Privados</t>
  </si>
  <si>
    <t>Ganancia p/Cred.Vig.-Interm.Financ-S.Financ.</t>
  </si>
  <si>
    <t>Ganancia p/Cred.Vig.-Interm.Financ-S.No Financ.</t>
  </si>
  <si>
    <t>Ganancia p/Cred.Venc.-Interm.Financ.</t>
  </si>
  <si>
    <t>(-) Pérdidas por Oblig.-Interm.Financ-S.Financ.</t>
  </si>
  <si>
    <t>(-) Pérdidas por Oblig.-Interm.Financ-S.No Financ.</t>
  </si>
  <si>
    <t>Ajuste de Resultados Ejerc.Ant-Ganancias</t>
  </si>
  <si>
    <t>Ajuste de Resultados Ejerc.Ant.-Pérdidas</t>
  </si>
  <si>
    <t>Rentas Sobre Inversiones en el Sector Privado</t>
  </si>
  <si>
    <t>Disponible</t>
  </si>
  <si>
    <t>Inmuebles</t>
  </si>
  <si>
    <t>Inversiones</t>
  </si>
  <si>
    <t>Letreros</t>
  </si>
  <si>
    <t>Equipos de Computacion</t>
  </si>
  <si>
    <t>Material de Transporte</t>
  </si>
  <si>
    <t>Capital Integrado</t>
  </si>
  <si>
    <t>Resultados del Ejercicio</t>
  </si>
  <si>
    <t>Prestamos a Utilizar Mediante Tarjeta de Credito</t>
  </si>
  <si>
    <t>Papeleria y Utiles</t>
  </si>
  <si>
    <t>Bienes Intangibles-Sistemas</t>
  </si>
  <si>
    <t>Deudores por Garantias Otorgadas</t>
  </si>
  <si>
    <t>Uniformes para Colaboradores</t>
  </si>
  <si>
    <t>Ganancias (o pérdidas) después de Imp. a la Renta</t>
  </si>
  <si>
    <t>Derechos Fiduciarios</t>
  </si>
  <si>
    <t>Aportes No Capitalizados</t>
  </si>
  <si>
    <t>ESTADO DE SITUACION PATRIMONIAL AL 31 DE DICIEMBRE DE 2020</t>
  </si>
  <si>
    <t>ESTADO DE RESULTADO AL  31 DE DICIEMBRE DE 2020</t>
  </si>
  <si>
    <t>VARIACION DEL PATRIMONIO NETO AL 31 DE DICIEMBRE DE 2020</t>
  </si>
  <si>
    <t>Concepto</t>
  </si>
  <si>
    <t>Capital integrado</t>
  </si>
  <si>
    <t>Capital secundario</t>
  </si>
  <si>
    <t>Ajustes al patrimonio</t>
  </si>
  <si>
    <t>Aportes no capitalizados</t>
  </si>
  <si>
    <t>Utilidades no distribuidas</t>
  </si>
  <si>
    <t>Utilidad del ejercicio</t>
  </si>
  <si>
    <t>Total</t>
  </si>
  <si>
    <t>Saldos al 31 de Diciembre de 2019</t>
  </si>
  <si>
    <t>Transferencia de utilidades del ejercicio anterior</t>
  </si>
  <si>
    <t>Constitución de reserva legal</t>
  </si>
  <si>
    <t>Capitalización de utilidades del año 2019</t>
  </si>
  <si>
    <t>Integración de capital en efectivo</t>
  </si>
  <si>
    <t>Distribución de dividendos en efectivo</t>
  </si>
  <si>
    <t>Incremento neto de la reserva de revalúo</t>
  </si>
  <si>
    <t>Saldos al 31 de Diciembre de 2020</t>
  </si>
  <si>
    <t>ESTADO DE FLUJO DE EFECTIVO AL 31 DE DICIEMBRE DE 2020</t>
  </si>
  <si>
    <t>GANANCIAS DEL EJERCICIO</t>
  </si>
  <si>
    <t>MAS EGRESOS QUE NO IMPLICAN APLICACIONES DE FONDOS</t>
  </si>
  <si>
    <t>Depreciación del ejercicio</t>
  </si>
  <si>
    <t>Amortización del ejercicio</t>
  </si>
  <si>
    <t>Constitución de previsiones</t>
  </si>
  <si>
    <t>Provisión de Impuesto a la renta</t>
  </si>
  <si>
    <t>Efecto de la valuación de cuentas en moneda extranjera</t>
  </si>
  <si>
    <t>Otros</t>
  </si>
  <si>
    <t>MENOS INGRESOS QUE NO IMPLICAN INGRESOS DE FONDOS</t>
  </si>
  <si>
    <t>Desafectación de previsiones</t>
  </si>
  <si>
    <t>FLUJO DE EFECTIVO DE ACTIVIDADES OPERATIVAS</t>
  </si>
  <si>
    <t>Aumento neto de préstamos</t>
  </si>
  <si>
    <t>Aumento neto de créditos diversos</t>
  </si>
  <si>
    <t>(Aumento)  neto de material de escritorio</t>
  </si>
  <si>
    <t>Aumento neto de obligaciones por intermediación financiera</t>
  </si>
  <si>
    <t>Aumento (disminución) neto de obligaciones diversas</t>
  </si>
  <si>
    <t>Disminución neta de provisiones</t>
  </si>
  <si>
    <t>Flujo neto de efectivo (usado en) procedente de actividades operativas</t>
  </si>
  <si>
    <t>FLUJO DE EFECTIVO DE ACTIVIDADES DE INVERSIÓN</t>
  </si>
  <si>
    <t>Aumento de inversiones en valores públicos</t>
  </si>
  <si>
    <t>Aumento neto de inversiones</t>
  </si>
  <si>
    <t>Adquisición  de bienes de uso</t>
  </si>
  <si>
    <t>Aumento de cargos diferidos</t>
  </si>
  <si>
    <t>Flujo neto de efectivo usados en actividades de inversión</t>
  </si>
  <si>
    <t>FLUJO DE EFECTIVO DE ACTIVIDADES DE FINANCIACIÓN</t>
  </si>
  <si>
    <t>Dividendos pagados en efectivo</t>
  </si>
  <si>
    <t>Proveniente de la emisión de acciones</t>
  </si>
  <si>
    <t>Fondos recibidos por emisiòn de bonos subordinados</t>
  </si>
  <si>
    <t>Fondos recibidos por emisiòn de bonos en el exterior</t>
  </si>
  <si>
    <t>Flujo neto de efectivo provenientes de (usados en) actividades de financiación</t>
  </si>
  <si>
    <t>Aumento (disminución) de fondos</t>
  </si>
  <si>
    <t xml:space="preserve">Efectivo y equivalentes de efectivo al inicio del ejercicio </t>
  </si>
  <si>
    <t>Efectivo y equivalentes de efectivo al final del ejercicio</t>
  </si>
  <si>
    <t>Diferencia</t>
  </si>
  <si>
    <t>NOTAS A LOS ESTADOS CONTABLES AL 31 DE DICIEMBRE DEL 2020</t>
  </si>
  <si>
    <t>Los Estados Contables serán considerados por la Asamblea General Ordinaria de Accionistas a realizarse dentro del  plazo establecido por el Art. 26 de los Estatutos Sociales y el Art. 1079 del Código Civil.</t>
  </si>
  <si>
    <t>Sociedad Anónima Emisora de Capital Abierto</t>
  </si>
  <si>
    <t>Actividad: Ahorro y Préstamo</t>
  </si>
  <si>
    <t>Los estados contables expuestos han sido formulados de acuerdo con las normas contables dictadas por el Banco Central del Paraguay.  El modelo se sustenta en una base convencional del costo histórico, reflejando parcialmente los efectos de las variaciones en el poder adquisitivo de la moneda nacional en las cuentas de Bienes de Uso, que han sido revaluados de acuerdo a criterios fiscales, y los activos y pasivos en monedas extranjeras, que son valuados al tipo de cambio de cierre.</t>
  </si>
  <si>
    <t>La entidad no cuenta con sucursales en el exterior.</t>
  </si>
  <si>
    <t>Sociedad</t>
  </si>
  <si>
    <t>Valores de Adquisición</t>
  </si>
  <si>
    <t>Previsiones</t>
  </si>
  <si>
    <t>Valor Contable Neto</t>
  </si>
  <si>
    <t>BANCARD S.A.</t>
  </si>
  <si>
    <t>4.891.950.730.-</t>
  </si>
  <si>
    <t>-</t>
  </si>
  <si>
    <t>BVPASA</t>
  </si>
  <si>
    <t>851.000.000.-</t>
  </si>
  <si>
    <t>X FACIL</t>
  </si>
  <si>
    <t>4.500.000.000.-</t>
  </si>
  <si>
    <t>10.242.950.730.-</t>
  </si>
  <si>
    <t>CAPITAL AUTORIZADO</t>
  </si>
  <si>
    <t>:</t>
  </si>
  <si>
    <t>150.000.000.000.-</t>
  </si>
  <si>
    <t>CAPITAL EMITIDO</t>
  </si>
  <si>
    <t>CAPITAL INTEGRADO</t>
  </si>
  <si>
    <t>A        CONSIDERACIONES  PARA  LA ASAMBLEA DE ACCIONISTAS</t>
  </si>
  <si>
    <t xml:space="preserve">  87.120.000.000.-</t>
  </si>
  <si>
    <t>B       INFORMACIÓN  BASICA SOBRE LA ENTIDAD FINANCIERA</t>
  </si>
  <si>
    <t>b.1 Naturaleza Jurídica.</t>
  </si>
  <si>
    <t>b.2 Base de preparación de los Estados Contables.</t>
  </si>
  <si>
    <t>b.3 Sucursales en el exterior.</t>
  </si>
  <si>
    <t>b.4 Participación en otras Sociedades.</t>
  </si>
  <si>
    <t>b.5 Composición del capital y características de las acciones.</t>
  </si>
  <si>
    <t>b.6 Nómina de la Dirección y el Personal Superior.</t>
  </si>
  <si>
    <t xml:space="preserve">   DIRECTORIO</t>
  </si>
  <si>
    <t>Presidente</t>
  </si>
  <si>
    <t>Felipe Burró  Gustale</t>
  </si>
  <si>
    <t>Vicepresidente</t>
  </si>
  <si>
    <t xml:space="preserve">Leticia Díaz Benza </t>
  </si>
  <si>
    <t>Miembros Titulares</t>
  </si>
  <si>
    <t>Angel José Burró U.</t>
  </si>
  <si>
    <t>Ana María Díaz Benza</t>
  </si>
  <si>
    <t>Osvaldo José Gómez</t>
  </si>
  <si>
    <t>Oscar Raúl Cristaldo</t>
  </si>
  <si>
    <t>Miembros Suplentes</t>
  </si>
  <si>
    <t>Viviana Burró Gustale</t>
  </si>
  <si>
    <t>Cristina Díaz Benza</t>
  </si>
  <si>
    <t xml:space="preserve">Hugo Enrique Gómez  </t>
  </si>
  <si>
    <t>Síndico Titular</t>
  </si>
  <si>
    <t>Jorge Goldenberg</t>
  </si>
  <si>
    <t>Síndico Suplente</t>
  </si>
  <si>
    <t>Victor Juan Martínez</t>
  </si>
  <si>
    <t>Auditores Independientes</t>
  </si>
  <si>
    <t>Gestión Empresarial</t>
  </si>
  <si>
    <t>PLANA EJECUTIVA</t>
  </si>
  <si>
    <t>Gerente General</t>
  </si>
  <si>
    <t>Oscar Cristaldo</t>
  </si>
  <si>
    <t>Gerente Corporativo de Banca Empresas</t>
  </si>
  <si>
    <t>Denis Ríos Acosta</t>
  </si>
  <si>
    <t>Gerente Corporativo de Riesgo Integral</t>
  </si>
  <si>
    <t xml:space="preserve">Dario Agüero </t>
  </si>
  <si>
    <t>Gerente Corporativo de Banca Personas</t>
  </si>
  <si>
    <t>Jose Ricciardi</t>
  </si>
  <si>
    <t xml:space="preserve">Gerente Corporativo de Estructura    </t>
  </si>
  <si>
    <t>Cesar Rojas</t>
  </si>
  <si>
    <t>C      INFORMACION REFERENTE A LOS ACTIVOS Y PASIVOS</t>
  </si>
  <si>
    <t xml:space="preserve">c.1 Valuación de  Monedas Extranjeras </t>
  </si>
  <si>
    <t xml:space="preserve">       Dólar  Americano</t>
  </si>
  <si>
    <t xml:space="preserve">       Peso</t>
  </si>
  <si>
    <t xml:space="preserve">       Real                          </t>
  </si>
  <si>
    <t xml:space="preserve">       Euro                       </t>
  </si>
  <si>
    <t>c.2 Posición en Moneda Extranjera.</t>
  </si>
  <si>
    <t>Importe Arbitrado a Dólares USA</t>
  </si>
  <si>
    <t>Importe Equivalente en Guaraníes</t>
  </si>
  <si>
    <t>Activos Totales en Moneda Extranjera</t>
  </si>
  <si>
    <t>Pasivos Totales en Moneda Extranjera</t>
  </si>
  <si>
    <t>Posición Comprada en Moneda Extranjera</t>
  </si>
  <si>
    <t>c.3  Valores Públicos</t>
  </si>
  <si>
    <t>Capital Guaraníes</t>
  </si>
  <si>
    <t>Interés Devengado Guaraníes</t>
  </si>
  <si>
    <t>Saldo Guaraníes</t>
  </si>
  <si>
    <t xml:space="preserve">Valores Privados   </t>
  </si>
  <si>
    <t>TOTAL</t>
  </si>
  <si>
    <t>c.4 Activos y Pasivos con Cláusula de Reajuste</t>
  </si>
  <si>
    <t>No existen activos ni pasivos con cláusulas de reajustes</t>
  </si>
  <si>
    <t>c.5 Cartera de créditos</t>
  </si>
  <si>
    <t>De acuerdo a lo dispuesto por Banco Central del Paraguay en la Resolución No 1, Acta No 60 del 28 de Setiembre de 2007, la cartera de crédito está clasificada en 6 categorías de riesgo. Se constituyeron las previsiones necesarias para los créditos de dudoso cobro y los intereses sobre saldos de deudores sobre los que existen dudas racionales de recuperación no incrementan el valor contable ni han sido contabilizados como ganancia, pues se mantienen en suspenso hasta su efectiva recuperación. </t>
  </si>
  <si>
    <t>Créditos Vigentes  Sector Financiero y Sector No Financiero en miles de guaraníes</t>
  </si>
  <si>
    <t>Categoría de riesgo</t>
  </si>
  <si>
    <t>Saldo contable antes de Previsiones</t>
  </si>
  <si>
    <t>Garantías computables para Previsiones</t>
  </si>
  <si>
    <t>% Mínimo    (*)</t>
  </si>
  <si>
    <t>Constituidas</t>
  </si>
  <si>
    <t>Saldo contable después de Previsiones</t>
  </si>
  <si>
    <t>Sector Financiero</t>
  </si>
  <si>
    <t>Categoría  1</t>
  </si>
  <si>
    <t>Categoría  1a</t>
  </si>
  <si>
    <t> 0</t>
  </si>
  <si>
    <t>Sector no Financiero</t>
  </si>
  <si>
    <t>Categoría 1a</t>
  </si>
  <si>
    <t>Categoría 1b</t>
  </si>
  <si>
    <t>Categoría  2</t>
  </si>
  <si>
    <t>Categoría  3</t>
  </si>
  <si>
    <t>Categoría  4</t>
  </si>
  <si>
    <t>Categoría  5</t>
  </si>
  <si>
    <t>Categoría  6</t>
  </si>
  <si>
    <t>Previsiones Genéricas</t>
  </si>
  <si>
    <t xml:space="preserve">  (*) Se aplica sobre saldo contable menos garantías</t>
  </si>
  <si>
    <t> Créditos Vencidos Sector Financiero y Sector No Financiero, en miles de guaraníes.</t>
  </si>
  <si>
    <t>Total General</t>
  </si>
  <si>
    <t>(*) Se aplica sobre saldo contable menos garantías.</t>
  </si>
  <si>
    <t> c.6 Previsiones sobre riesgos directos y contingentes, en guaraníes.</t>
  </si>
  <si>
    <t>Se han  constituido todas las previsiones  necesarias para cubrir las eventuales perdidas sobre  riesgos directos y contingentes, de acuerdo con lo exigido.</t>
  </si>
  <si>
    <t>El movimiento registrado durante el ejercicio en las cuentas de previsiones se resume como sigue:</t>
  </si>
  <si>
    <t>Saldos al inicio del ejercicio</t>
  </si>
  <si>
    <t>Constitución de Previsiones</t>
  </si>
  <si>
    <t>Aplicación de previsiones</t>
  </si>
  <si>
    <t>Variación por Valuación en M/E</t>
  </si>
  <si>
    <t>Saldos al cierre del ejercicio</t>
  </si>
  <si>
    <t>Previsiones sobre Riesgos Directos y Contingentes, en guaraníes</t>
  </si>
  <si>
    <t>Créditos Vigentes SF</t>
  </si>
  <si>
    <t>Créditos Vigentes SNF</t>
  </si>
  <si>
    <t>Genéricas</t>
  </si>
  <si>
    <t>Créditos Diversos</t>
  </si>
  <si>
    <t>Créditos Vencidos</t>
  </si>
  <si>
    <t>c.7 Inversiones, en guaraníes</t>
  </si>
  <si>
    <t>Saldo Contable después de Previsiones</t>
  </si>
  <si>
    <t>Bienes adquiridos en recuperación de créditos*</t>
  </si>
  <si>
    <t>Inversiones en Titulos Val.Emit. por Sect.Privado**</t>
  </si>
  <si>
    <t>Inmuebles destinados a la Venta*</t>
  </si>
  <si>
    <t>Inversiones en Bienes Inmuebles</t>
  </si>
  <si>
    <t>Rentas sobre Inversiones en el Sect.Privado</t>
  </si>
  <si>
    <t>(*) El saldo de este capítulo está compuesto por el valor de costo de bienes inmuebles recibidos en recuperación de créditos. La Sociedad adopta la Resolución No. 6, Acta No. 135, de fecha 16 de setiembre de 1999 de la Superintendencia de Bancos, que reglamenta el plazo para la venta de los bienes muebles o inmuebles recibidos en pago de sus acreencias o que se adjudicaren en remate a fin de establecer las previsiones sobre el valor de los bienes no enajenados al vencimiento del plazo establecido en el artículo 69 de la Ley 861/96 “General de Bancos, Financieras y Otras Entidades de Crédito”</t>
  </si>
  <si>
    <t>(**) Representa la tenencia de títulos emitidos por el sector privado. Los mismos están valuados al menor valor entre el costo ó mercado.</t>
  </si>
  <si>
    <t>c.8 Bienes de uso.</t>
  </si>
  <si>
    <t>Los bienes de uso se exponen por su costo histórico revaluado, de acuerdo con la variación del Índice de Precios al Consumo, deducidas las depreciaciones acumuladas sobre la base de las tasas determinadas por las reglamentaciones vigentes.</t>
  </si>
  <si>
    <t>Tasa de Dep. en % Anual</t>
  </si>
  <si>
    <t>Valor de Costo Revaluado</t>
  </si>
  <si>
    <t>Depreciación Acumulada</t>
  </si>
  <si>
    <t>Maquinas de oficina</t>
  </si>
  <si>
    <t>Muebles y utiles</t>
  </si>
  <si>
    <t>Equipos y enseres</t>
  </si>
  <si>
    <t>c.9 Cargos diferidos</t>
  </si>
  <si>
    <t>Saldo Neto Inicial</t>
  </si>
  <si>
    <t>Aumentos</t>
  </si>
  <si>
    <t>Amortizaciones</t>
  </si>
  <si>
    <t>Saldo Neto Final</t>
  </si>
  <si>
    <t>Mejoras en Prop.de Terceros</t>
  </si>
  <si>
    <t>Plasticos de Tarjetas de Crédito</t>
  </si>
  <si>
    <t>c.10 Pasivos Subordinados</t>
  </si>
  <si>
    <t>a)      Colocaciones en el mercado local</t>
  </si>
  <si>
    <t>El rubro de “Obligaciones, debentures y bonos emitidos en circulación” incluida en las partidas “Obligaciones por intermediación financiera – Sector no financiero”, del estado de situación patrimonial, incluye bonos subordinados cuyo saldo y detalle de las emisiones al 31 de diciembre del 2017 es el siguiente:</t>
  </si>
  <si>
    <t>Numero de Resolucion de Autorizacion de BCP</t>
  </si>
  <si>
    <t xml:space="preserve">Moneda de Emision </t>
  </si>
  <si>
    <t>FECHA DE EMISION ORIGINAL</t>
  </si>
  <si>
    <t>PLAZO DE EMISION ORIGINAL</t>
  </si>
  <si>
    <t>MONTO DE EMISIÓN        (*)</t>
  </si>
  <si>
    <t>PLAZO POR VENCER A FECHA DE REPORTE</t>
  </si>
  <si>
    <t>00005/2015</t>
  </si>
  <si>
    <t xml:space="preserve">Gs. </t>
  </si>
  <si>
    <t>2185 DIAS</t>
  </si>
  <si>
    <t>2549 DIAS</t>
  </si>
  <si>
    <t>2555 DIAS</t>
  </si>
  <si>
    <t>2557 DIAS</t>
  </si>
  <si>
    <t>3622 DIAS</t>
  </si>
  <si>
    <t>3623 DIAS</t>
  </si>
  <si>
    <t>3624 DIAS</t>
  </si>
  <si>
    <t>3618 DIAS</t>
  </si>
  <si>
    <t>3621 DIAS</t>
  </si>
  <si>
    <t>2919 DIAS</t>
  </si>
  <si>
    <t>SUB-TOTAL  Gs.</t>
  </si>
  <si>
    <t>SUB-TOTAL USD</t>
  </si>
  <si>
    <t>(*) El Banco Central del Paraguay ha autorizado, y la Entidad ha emitido, bonos subordinados en moneda nacional hasta un monto de Gs 30.000.000.000.-</t>
  </si>
  <si>
    <t>Los bonos subordinados son convertibles en acciones, en caso que se requiera alcanzar los capitales minimos exigidos en la Ley o reponer las perdidas de capital (Ley 861/96). Los bonos subordinados no gozan de la garantía de depósitos establecida en la Ley 2334/03.</t>
  </si>
  <si>
    <t>b)     Colocaciones en el exterior.</t>
  </si>
  <si>
    <t>No existen colocaciones en el exterior.</t>
  </si>
  <si>
    <t>c.11 Limitaciones a la libre disponibilidad de los activos o del patrimonio y cualquier restricción al derecho de propiedad.</t>
  </si>
  <si>
    <t>No existen limitaciones a la libre disponibilidad de los activos o del patrimonio, ni cualquier restricción al derecho de propiedad, excepto lo mencionado a continuación:</t>
  </si>
  <si>
    <r>
      <rPr>
        <b/>
        <sz val="12"/>
        <color theme="1"/>
        <rFont val="Times New Roman"/>
        <family val="1"/>
      </rPr>
      <t>b        Reserva Legal:</t>
    </r>
    <r>
      <rPr>
        <sz val="12"/>
        <color theme="1"/>
        <rFont val="Times New Roman"/>
        <family val="1"/>
      </rPr>
      <t xml:space="preserve"> de acuerdo con el articulo 27º de la Ley Nº 861 “General de Bancos y Financieras y Otras Entidades de Crédito” de fecha 24.06.96, las entidades financieras deberán contar con una reserva no menor al equivalente del 100% (cien por ciento) de su capital, la cual se constituirá transfiriendo anualmente no menos del 20% (veinte por ciento) de las utilidades netas de cada ejercicio.</t>
    </r>
  </si>
  <si>
    <r>
      <rPr>
        <b/>
        <sz val="12"/>
        <color theme="1"/>
        <rFont val="Times New Roman"/>
        <family val="1"/>
      </rPr>
      <t xml:space="preserve">c        Aprobación de estados contables: </t>
    </r>
    <r>
      <rPr>
        <sz val="12"/>
        <color theme="1"/>
        <rFont val="Times New Roman"/>
        <family val="1"/>
      </rPr>
      <t>Según disposiciones de la Ley No 861 “General de Bancos, Financieras y Otras Entidades de Crédito”, las entidades autorizadas a operar con esta Ley, sean  nacionales o extranjeras, podrán distribuir sus utilidades, previa aprobación por  parte de la Superintendencia de Bancos, de sus respectivos estados contables anuales auditados, siempre y cuando esta se expida dentro del término de 120 días del cierre del ejercicio. Vencido este plazo, sin que la Superintendencia se pronuncie, las utilidades podrán ser distribuidas.</t>
    </r>
  </si>
  <si>
    <t>c.12 Garantías Otorgadas respecto a Pasivos.</t>
  </si>
  <si>
    <t>No existen garantías otorgadas respecto a pasivos.</t>
  </si>
  <si>
    <t>c.13 Distribución de créditos y obligaciones por intermediación financiera según sus vencimientos, en miles de  guaraníes.</t>
  </si>
  <si>
    <t>Plazos que restan para su Vencimiento</t>
  </si>
  <si>
    <t>Hasta 30 días</t>
  </si>
  <si>
    <t>De 31 hasta 180 días</t>
  </si>
  <si>
    <t>Desde 181 días hasta 1 año</t>
  </si>
  <si>
    <t>Más de 1 año y hasta 3 años</t>
  </si>
  <si>
    <t>Más de 3 años</t>
  </si>
  <si>
    <t>Crédito Vigente Sector Financiero</t>
  </si>
  <si>
    <t>Crédito Vigente Sector No Financiero</t>
  </si>
  <si>
    <t>Total Créditos Vigentes</t>
  </si>
  <si>
    <t>Obligaciones Sector Financiero</t>
  </si>
  <si>
    <t>Obligaciones Sector No Financiero</t>
  </si>
  <si>
    <t>Total Obligaciones</t>
  </si>
  <si>
    <t>c.14 Concentración de la Cartera por número de clientes, en miles de guaraníes</t>
  </si>
  <si>
    <t>Número de Clientes</t>
  </si>
  <si>
    <t>Vigentes</t>
  </si>
  <si>
    <t>%</t>
  </si>
  <si>
    <t>Vencidas</t>
  </si>
  <si>
    <t>10 Mayores deudores</t>
  </si>
  <si>
    <t>50 Mayores deudores</t>
  </si>
  <si>
    <t>100 Mayores deudores</t>
  </si>
  <si>
    <t>Total de Cartera</t>
  </si>
  <si>
    <t>c.15 Créditos y Contingencias con personas y empresas vinculadas</t>
  </si>
  <si>
    <t>CONCEPTO</t>
  </si>
  <si>
    <t>SALDO CONTABLE ANTES DE PREVISIONES</t>
  </si>
  <si>
    <t>PREVISIONES</t>
  </si>
  <si>
    <t>SALDO CONTABLE NETO DE PREVISIONES</t>
  </si>
  <si>
    <t>Créditos vigentes sector financiero</t>
  </si>
  <si>
    <t>Créditos vigentes sector no financiero</t>
  </si>
  <si>
    <t>Créditos diversos</t>
  </si>
  <si>
    <t>Créditos vencidos</t>
  </si>
  <si>
    <t>Contingencias</t>
  </si>
  <si>
    <t xml:space="preserve">(*) Saldo Contable antes de previsiones incluye Saldo Capital e intereses devengados. </t>
  </si>
  <si>
    <t>D         PATRIMONIO</t>
  </si>
  <si>
    <t>d.1 Evolución del patrimonio</t>
  </si>
  <si>
    <t>SALDO AL CIERRE DEL  EJERCICIO ANTERIOR</t>
  </si>
  <si>
    <t>MOVIMIENTOS</t>
  </si>
  <si>
    <t>SALDO AL CIERRE DEL PERIODO</t>
  </si>
  <si>
    <t>AUMENTO</t>
  </si>
  <si>
    <t>DISMINUCION</t>
  </si>
  <si>
    <t>Ajustes al Patrimonio</t>
  </si>
  <si>
    <t>TOTAL Patrimomio Neto</t>
  </si>
  <si>
    <t>E         INFORMACION REFERENTE A LAS CONTINGENCIA</t>
  </si>
  <si>
    <t>e.1 Líneas de Créditos, en miles de guaraníes</t>
  </si>
  <si>
    <t>Líneas de Créditos</t>
  </si>
  <si>
    <t>Saldo Contable</t>
  </si>
  <si>
    <t>F        INFORMACION REFERENTE A LOS  RESULTADOS</t>
  </si>
  <si>
    <t>f.1 Reconocimiento de ganancias y pérdidas</t>
  </si>
  <si>
    <t>Para el reconocimiento de las ganancias y las pérdidas se ha aplicado el principio contable de lo devengado, salvo en lo que se refiere a los productos financieros devengados y no percibidos correspondientes a los deudores clasificados en las categorías de riesgo superior a la de Riesgo Normal.</t>
  </si>
  <si>
    <t>f.2 Diferencias de cambio en moneda extranjera, en guaraníes</t>
  </si>
  <si>
    <t>Las diferencias de cambio correspondiente al mantenimiento de activos y pasivos en moneda extranjera se muestran en las líneas de Estado de Resultado denominadas Valuacion de Activos y Pasivos en moneda extranjera y su  resultado  neto  se expone de la siguiente manera:</t>
  </si>
  <si>
    <t>IMPORTE EN Gs.</t>
  </si>
  <si>
    <t>Ganancias por valuación de activos y pasivos financieros en moneda extranjera</t>
  </si>
  <si>
    <t>Pérdidas por valuación de activos y pasivos financieros en moneda extranjera</t>
  </si>
  <si>
    <t>Diferencia de cambio neto sobre activos y pasivos financieron en moneda extranjera</t>
  </si>
  <si>
    <t>Ganancias por valuación de otros activos y pasivos en moneda extranjera</t>
  </si>
  <si>
    <t>Pérdida por valuación de otros activos y pasivos en moneda extranjera</t>
  </si>
  <si>
    <t>Diferencia de cambio neto sobre otros activos y pasivos en moneda extranjera</t>
  </si>
  <si>
    <t>Diferencia de cambio nero sobre el total de activos y pasivos en moneda extranjera</t>
  </si>
  <si>
    <t>f.3 Otros</t>
  </si>
  <si>
    <t>No aplicable.</t>
  </si>
  <si>
    <t>G         HECHOS POSTERIORES  AL CIERRE  DEL EJERCICIO</t>
  </si>
  <si>
    <t>H         EFECTOS INFLACIONARIOS</t>
  </si>
  <si>
    <t xml:space="preserve"> No se han aplicado procedimientos de ajustes por inflación, a excepción de lo que se refiere al     ajuste de capital mínimo integrado en función al índice de precios al consumidor, dando así cumplimiento al artículo No 11, de la Ley No 861/96 “General de Bancos, Financieras y Otras Entidades de Créditos”</t>
  </si>
  <si>
    <t>I         ESTRUCTURA DE COMPOSICION ACCIONARIA</t>
  </si>
  <si>
    <t>La entidad Financiera Solar Ahorro y Finanzas S.A.E.C.A.  su composición accionaria se encuentra estructurada de la siguiente manera:</t>
  </si>
  <si>
    <t>Accionistas</t>
  </si>
  <si>
    <t>Porcentaje de Participación en votos</t>
  </si>
  <si>
    <t>País</t>
  </si>
  <si>
    <t>BURRÓ GUSTALE FELIPE PASCUAL</t>
  </si>
  <si>
    <t>PY</t>
  </si>
  <si>
    <t>BURRÓ GUSTALE MARIA VIVIANA</t>
  </si>
  <si>
    <t>BURRÓ GUSTALE MARIA SILVIA</t>
  </si>
  <si>
    <t>GUSTALE DE BURRO MARIA SILVIA</t>
  </si>
  <si>
    <t>ARANDA NUÑEZ HUGO ANGEL</t>
  </si>
  <si>
    <t>GUSTALE DE BURRÓ MARÍA SILVIA</t>
  </si>
  <si>
    <t>Accionistas con porcentajes inferiores a 5 % de los votos</t>
  </si>
  <si>
    <t>ACCIONISTAS MINORITARIOS</t>
  </si>
  <si>
    <t>La presente publicación se realiza a solicitud de la Superintendencia de Bancos, en el marco de lo establecido en el Art. 107 "Transparencia Informativa" de la Ley  Nº 861/96 "General de Bancos y Financieras y otras entidades de Crédito".</t>
  </si>
  <si>
    <t>Compuesto de 871.200 acciones nominativas de G.100.000 cada una</t>
  </si>
  <si>
    <t>6.900,11.-</t>
  </si>
  <si>
    <t>82,00.-</t>
  </si>
  <si>
    <t>1.329,83.-</t>
  </si>
  <si>
    <t>8.476,10.-</t>
  </si>
  <si>
    <t xml:space="preserve">                                     -     </t>
  </si>
  <si>
    <t xml:space="preserve">                                 -     </t>
  </si>
  <si>
    <t>Cargos Diferidos Autorizados por BCP</t>
  </si>
  <si>
    <t>54 DIAS</t>
  </si>
  <si>
    <t>418 DIAS</t>
  </si>
  <si>
    <t>448 DIAS</t>
  </si>
  <si>
    <t>487 DIAS</t>
  </si>
  <si>
    <t>547 DIAS</t>
  </si>
  <si>
    <t>578 DIAS</t>
  </si>
  <si>
    <t>1674 DIAS</t>
  </si>
  <si>
    <t>1705 DIAS</t>
  </si>
  <si>
    <t>1735 DIAS</t>
  </si>
  <si>
    <t>1768 DIAS</t>
  </si>
  <si>
    <t>1796 DIAS</t>
  </si>
  <si>
    <t>1828 DIAS</t>
  </si>
  <si>
    <t>1187 DIAS</t>
  </si>
  <si>
    <r>
      <rPr>
        <b/>
        <sz val="12"/>
        <color theme="1"/>
        <rFont val="Times New Roman"/>
        <family val="1"/>
      </rPr>
      <t>a   </t>
    </r>
    <r>
      <rPr>
        <sz val="12"/>
        <color theme="1"/>
        <rFont val="Times New Roman"/>
        <family val="1"/>
      </rPr>
      <t>     </t>
    </r>
    <r>
      <rPr>
        <b/>
        <sz val="12"/>
        <color theme="1"/>
        <rFont val="Times New Roman"/>
        <family val="1"/>
      </rPr>
      <t xml:space="preserve"> Encajes Legales:</t>
    </r>
    <r>
      <rPr>
        <sz val="12"/>
        <color theme="1"/>
        <rFont val="Times New Roman"/>
        <family val="1"/>
      </rPr>
      <t xml:space="preserve"> La cuenta Banco Central del Paraguay del rubro disponible por Gs 10.076.688.351.- y USD 1.672.766,14.-  corresponde a cuentas de disponibilidad restringida mantenida en dicha institución en concepto de Encajes Legales y Especiales.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</si>
</sst>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_€_-;\-* #,##0.00\ _€_-;_-* &quot;-&quot;??\ _€_-;_-@_-"/>
    <numFmt numFmtId="165" formatCode="#,##0_ ;\-#,##0\ "/>
    <numFmt numFmtId="166" formatCode="#,##0.00_ ;[Red]\-#,##0.00\ "/>
    <numFmt numFmtId="167" formatCode="_(* #,##0_);_(* \(#,##0\);_(* \-??_);_(@_)"/>
    <numFmt numFmtId="168" formatCode="_(* #,##0.00_);_(* \(#,##0.00\);_(* &quot;-&quot;??_);_(@_)"/>
    <numFmt numFmtId="169" formatCode="_(* #,##0_);_(* \(#,##0\);_(* &quot;-&quot;??_);_(@_)"/>
    <numFmt numFmtId="170" formatCode="#,##0.0"/>
    <numFmt numFmtId="171" formatCode="_-* #,##0\ _€_-;\-* #,##0\ _€_-;_-* &quot;-&quot;??\ _€_-;_-@_-"/>
  </numFmts>
  <fonts count="22" x14ac:knownFonts="1">
    <font>
      <sz val="10"/>
      <name val="Arial"/>
      <family val="2"/>
    </font>
    <font>
      <sz val="11"/>
      <color theme="1"/>
      <name val="Calibri"/>
      <family val="2"/>
      <scheme val="minor"/>
    </font>
    <font>
      <b/>
      <sz val="10"/>
      <name val="Arial"/>
      <family val="2"/>
    </font>
    <font>
      <sz val="10"/>
      <name val="Arial"/>
      <family val="2"/>
    </font>
    <font>
      <sz val="10"/>
      <name val="Arial"/>
      <family val="2"/>
    </font>
    <font>
      <b/>
      <sz val="14"/>
      <color indexed="8"/>
      <name val="Arial"/>
      <family val="2"/>
    </font>
    <font>
      <b/>
      <sz val="10"/>
      <name val="Times New Roman"/>
      <family val="1"/>
    </font>
    <font>
      <sz val="10"/>
      <name val="Times New Roman"/>
      <family val="1"/>
    </font>
    <font>
      <sz val="11"/>
      <name val="Arial"/>
      <family val="2"/>
    </font>
    <font>
      <b/>
      <sz val="11"/>
      <name val="Arial"/>
      <family val="2"/>
    </font>
    <font>
      <b/>
      <sz val="11"/>
      <color theme="1"/>
      <name val="Arial"/>
      <family val="2"/>
    </font>
    <font>
      <i/>
      <sz val="11"/>
      <color rgb="FF0070C0"/>
      <name val="Arial"/>
      <family val="2"/>
    </font>
    <font>
      <sz val="11"/>
      <color indexed="12"/>
      <name val="Arial"/>
      <family val="2"/>
    </font>
    <font>
      <sz val="11"/>
      <color rgb="FF0070C0"/>
      <name val="Arial"/>
      <family val="2"/>
    </font>
    <font>
      <b/>
      <sz val="11"/>
      <color rgb="FFFF0000"/>
      <name val="Arial"/>
      <family val="2"/>
    </font>
    <font>
      <sz val="12"/>
      <name val="Times New Roman"/>
      <family val="1"/>
    </font>
    <font>
      <sz val="12"/>
      <color theme="1"/>
      <name val="Times New Roman"/>
      <family val="1"/>
    </font>
    <font>
      <b/>
      <sz val="16"/>
      <color theme="1"/>
      <name val="Times New Roman"/>
      <family val="1"/>
    </font>
    <font>
      <sz val="16"/>
      <color theme="1"/>
      <name val="Times New Roman"/>
      <family val="1"/>
    </font>
    <font>
      <b/>
      <sz val="12"/>
      <color theme="1"/>
      <name val="Times New Roman"/>
      <family val="1"/>
    </font>
    <font>
      <sz val="11"/>
      <color theme="1"/>
      <name val="Times New Roman"/>
      <family val="1"/>
    </font>
    <font>
      <b/>
      <sz val="11"/>
      <color theme="1"/>
      <name val="Times New Roman"/>
      <family val="1"/>
    </font>
  </fonts>
  <fills count="6">
    <fill>
      <patternFill patternType="none"/>
    </fill>
    <fill>
      <patternFill patternType="gray125"/>
    </fill>
    <fill>
      <patternFill patternType="solid">
        <fgColor theme="0" tint="-0.249977111117893"/>
        <bgColor indexed="55"/>
      </patternFill>
    </fill>
    <fill>
      <patternFill patternType="solid">
        <fgColor theme="0"/>
        <bgColor indexed="64"/>
      </patternFill>
    </fill>
    <fill>
      <patternFill patternType="solid">
        <fgColor indexed="22"/>
        <bgColor indexed="55"/>
      </patternFill>
    </fill>
    <fill>
      <patternFill patternType="solid">
        <fgColor theme="0" tint="-0.14999847407452621"/>
        <bgColor indexed="64"/>
      </patternFill>
    </fill>
  </fills>
  <borders count="36">
    <border>
      <left/>
      <right/>
      <top/>
      <bottom/>
      <diagonal/>
    </border>
    <border>
      <left/>
      <right/>
      <top/>
      <bottom style="thin">
        <color indexed="8"/>
      </bottom>
      <diagonal/>
    </border>
    <border>
      <left/>
      <right/>
      <top style="thin">
        <color indexed="8"/>
      </top>
      <bottom style="thin">
        <color indexed="8"/>
      </bottom>
      <diagonal/>
    </border>
    <border>
      <left/>
      <right/>
      <top style="thin">
        <color indexed="8"/>
      </top>
      <bottom style="double">
        <color indexed="8"/>
      </bottom>
      <diagonal/>
    </border>
    <border>
      <left/>
      <right/>
      <top style="thin">
        <color indexed="8"/>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1">
    <xf numFmtId="0" fontId="0" fillId="0" borderId="0"/>
    <xf numFmtId="0" fontId="3" fillId="0" borderId="0"/>
    <xf numFmtId="0" fontId="4" fillId="0" borderId="0"/>
    <xf numFmtId="164" fontId="4" fillId="0" borderId="0" applyFont="0" applyFill="0" applyBorder="0" applyAlignment="0" applyProtection="0"/>
    <xf numFmtId="164" fontId="3" fillId="0" borderId="0" applyFont="0" applyFill="0" applyBorder="0" applyAlignment="0" applyProtection="0"/>
    <xf numFmtId="164" fontId="3" fillId="0" borderId="0" applyFill="0" applyBorder="0" applyAlignment="0" applyProtection="0"/>
    <xf numFmtId="0" fontId="3" fillId="0" borderId="0"/>
    <xf numFmtId="37" fontId="3" fillId="0" borderId="0"/>
    <xf numFmtId="0" fontId="1" fillId="0" borderId="0"/>
    <xf numFmtId="168" fontId="1" fillId="0" borderId="0" applyFont="0" applyFill="0" applyBorder="0" applyAlignment="0" applyProtection="0"/>
    <xf numFmtId="0" fontId="1" fillId="0" borderId="0"/>
  </cellStyleXfs>
  <cellXfs count="187">
    <xf numFmtId="0" fontId="0" fillId="0" borderId="0" xfId="0"/>
    <xf numFmtId="0" fontId="2" fillId="0" borderId="1" xfId="0" applyFont="1" applyBorder="1"/>
    <xf numFmtId="0" fontId="2" fillId="0" borderId="0" xfId="0" applyFont="1"/>
    <xf numFmtId="37" fontId="2" fillId="0" borderId="0" xfId="0" applyNumberFormat="1" applyFont="1" applyBorder="1"/>
    <xf numFmtId="37" fontId="2" fillId="0" borderId="2" xfId="0" applyNumberFormat="1" applyFont="1" applyBorder="1"/>
    <xf numFmtId="49" fontId="0" fillId="0" borderId="0" xfId="0" applyNumberFormat="1"/>
    <xf numFmtId="37" fontId="0" fillId="0" borderId="0" xfId="0" applyNumberFormat="1" applyFont="1" applyAlignment="1">
      <alignment horizontal="right"/>
    </xf>
    <xf numFmtId="37" fontId="2" fillId="0" borderId="3" xfId="0" applyNumberFormat="1" applyFont="1" applyBorder="1"/>
    <xf numFmtId="37" fontId="2" fillId="0" borderId="1" xfId="0" applyNumberFormat="1" applyFont="1" applyBorder="1"/>
    <xf numFmtId="37" fontId="0" fillId="0" borderId="0" xfId="0" applyNumberFormat="1" applyFont="1"/>
    <xf numFmtId="37" fontId="0" fillId="0" borderId="0" xfId="1" applyNumberFormat="1" applyFont="1" applyBorder="1"/>
    <xf numFmtId="37" fontId="0" fillId="0" borderId="0" xfId="1" applyNumberFormat="1" applyFont="1"/>
    <xf numFmtId="0" fontId="0" fillId="0" borderId="1" xfId="0" applyBorder="1"/>
    <xf numFmtId="165" fontId="0" fillId="0" borderId="0" xfId="0" applyNumberFormat="1"/>
    <xf numFmtId="165" fontId="0" fillId="0" borderId="0" xfId="0" applyNumberFormat="1" applyBorder="1"/>
    <xf numFmtId="165" fontId="0" fillId="0" borderId="0" xfId="0" applyNumberFormat="1" applyBorder="1" applyAlignment="1">
      <alignment horizontal="right"/>
    </xf>
    <xf numFmtId="165" fontId="0" fillId="0" borderId="0" xfId="0" applyNumberFormat="1" applyFont="1" applyBorder="1"/>
    <xf numFmtId="0" fontId="0" fillId="0" borderId="0" xfId="0" applyFont="1"/>
    <xf numFmtId="165" fontId="2" fillId="0" borderId="0" xfId="0" applyNumberFormat="1" applyFont="1" applyBorder="1"/>
    <xf numFmtId="49" fontId="2" fillId="0" borderId="0" xfId="0" applyNumberFormat="1" applyFont="1"/>
    <xf numFmtId="165" fontId="0" fillId="0" borderId="0" xfId="0" applyNumberFormat="1" applyFill="1" applyBorder="1"/>
    <xf numFmtId="37" fontId="2" fillId="0" borderId="4" xfId="0" applyNumberFormat="1" applyFont="1" applyBorder="1"/>
    <xf numFmtId="165" fontId="2" fillId="0" borderId="6" xfId="0" applyNumberFormat="1" applyFont="1" applyBorder="1"/>
    <xf numFmtId="49" fontId="2" fillId="0" borderId="5" xfId="0" applyNumberFormat="1" applyFont="1" applyBorder="1"/>
    <xf numFmtId="0" fontId="2" fillId="0" borderId="5" xfId="0" applyFont="1" applyBorder="1"/>
    <xf numFmtId="0" fontId="2" fillId="0" borderId="7" xfId="0" applyFont="1" applyBorder="1"/>
    <xf numFmtId="0" fontId="2" fillId="0" borderId="6" xfId="0" applyFont="1" applyBorder="1"/>
    <xf numFmtId="37" fontId="2" fillId="0" borderId="6" xfId="0" applyNumberFormat="1" applyFont="1" applyBorder="1"/>
    <xf numFmtId="0" fontId="0" fillId="3" borderId="0" xfId="0" applyFill="1" applyBorder="1"/>
    <xf numFmtId="0" fontId="0" fillId="0" borderId="0" xfId="0" applyFont="1" applyFill="1" applyBorder="1"/>
    <xf numFmtId="3" fontId="0" fillId="0" borderId="0" xfId="0" applyNumberFormat="1" applyFont="1"/>
    <xf numFmtId="166" fontId="0" fillId="0" borderId="0" xfId="0" applyNumberFormat="1" applyFont="1"/>
    <xf numFmtId="14" fontId="2" fillId="0" borderId="1" xfId="0" applyNumberFormat="1" applyFont="1" applyBorder="1" applyAlignment="1">
      <alignment horizontal="center"/>
    </xf>
    <xf numFmtId="165" fontId="0" fillId="0" borderId="14" xfId="0" applyNumberFormat="1" applyBorder="1"/>
    <xf numFmtId="37" fontId="0" fillId="0" borderId="0" xfId="0" applyNumberFormat="1" applyFont="1" applyFill="1"/>
    <xf numFmtId="3" fontId="0" fillId="0" borderId="0" xfId="0" applyNumberFormat="1"/>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vertical="center"/>
    </xf>
    <xf numFmtId="3" fontId="6" fillId="0" borderId="20" xfId="0" applyNumberFormat="1" applyFont="1" applyFill="1" applyBorder="1"/>
    <xf numFmtId="3" fontId="6" fillId="0" borderId="20" xfId="0" applyNumberFormat="1" applyFont="1" applyFill="1" applyBorder="1" applyAlignment="1">
      <alignment horizontal="center"/>
    </xf>
    <xf numFmtId="0" fontId="6" fillId="0" borderId="21" xfId="0" applyFont="1" applyFill="1" applyBorder="1" applyAlignment="1">
      <alignment vertical="center" wrapText="1"/>
    </xf>
    <xf numFmtId="3" fontId="6" fillId="0" borderId="21" xfId="0" applyNumberFormat="1" applyFont="1" applyFill="1" applyBorder="1"/>
    <xf numFmtId="0" fontId="7" fillId="0" borderId="22" xfId="0" applyFont="1" applyFill="1" applyBorder="1" applyAlignment="1">
      <alignment vertical="center" wrapText="1"/>
    </xf>
    <xf numFmtId="3" fontId="7" fillId="0" borderId="22" xfId="5" applyNumberFormat="1" applyFont="1" applyFill="1" applyBorder="1" applyAlignment="1" applyProtection="1">
      <alignment horizontal="center"/>
    </xf>
    <xf numFmtId="167" fontId="7" fillId="0" borderId="22" xfId="5" applyNumberFormat="1" applyFont="1" applyFill="1" applyBorder="1" applyAlignment="1" applyProtection="1">
      <alignment horizontal="center"/>
    </xf>
    <xf numFmtId="0" fontId="7" fillId="0" borderId="22" xfId="6" applyFont="1" applyFill="1" applyBorder="1" applyAlignment="1">
      <alignment vertical="center" wrapText="1"/>
    </xf>
    <xf numFmtId="0" fontId="6" fillId="0" borderId="20" xfId="0" applyFont="1" applyFill="1" applyBorder="1" applyAlignment="1">
      <alignment vertical="center" wrapText="1"/>
    </xf>
    <xf numFmtId="0" fontId="6" fillId="0" borderId="0" xfId="0" applyFont="1" applyFill="1" applyBorder="1" applyAlignment="1">
      <alignment wrapText="1"/>
    </xf>
    <xf numFmtId="3" fontId="6" fillId="0" borderId="0" xfId="0" applyNumberFormat="1" applyFont="1" applyFill="1" applyBorder="1"/>
    <xf numFmtId="37" fontId="8" fillId="0" borderId="0" xfId="7" applyFont="1"/>
    <xf numFmtId="0" fontId="1" fillId="0" borderId="0" xfId="8"/>
    <xf numFmtId="37" fontId="8" fillId="0" borderId="0" xfId="7" applyFont="1" applyAlignment="1">
      <alignment vertical="center"/>
    </xf>
    <xf numFmtId="0" fontId="5" fillId="4" borderId="24" xfId="8" applyFont="1" applyFill="1" applyBorder="1" applyAlignment="1">
      <alignment horizontal="left"/>
    </xf>
    <xf numFmtId="0" fontId="5" fillId="4" borderId="25" xfId="8" applyFont="1" applyFill="1" applyBorder="1"/>
    <xf numFmtId="0" fontId="5" fillId="4" borderId="26" xfId="8" applyFont="1" applyFill="1" applyBorder="1"/>
    <xf numFmtId="37" fontId="8" fillId="0" borderId="0" xfId="7" applyFont="1" applyFill="1" applyBorder="1" applyAlignment="1">
      <alignment horizontal="center"/>
    </xf>
    <xf numFmtId="14" fontId="8" fillId="0" borderId="0" xfId="9" applyNumberFormat="1" applyFont="1" applyFill="1" applyBorder="1" applyAlignment="1">
      <alignment horizontal="center"/>
    </xf>
    <xf numFmtId="37" fontId="9" fillId="0" borderId="0" xfId="7" applyFont="1" applyAlignment="1">
      <alignment vertical="center"/>
    </xf>
    <xf numFmtId="37" fontId="9" fillId="0" borderId="0" xfId="7" applyFont="1" applyBorder="1" applyAlignment="1">
      <alignment vertical="center"/>
    </xf>
    <xf numFmtId="37" fontId="10" fillId="0" borderId="5" xfId="7" applyFont="1" applyFill="1" applyBorder="1" applyAlignment="1">
      <alignment vertical="center"/>
    </xf>
    <xf numFmtId="37" fontId="8" fillId="0" borderId="0" xfId="7" applyFont="1" applyBorder="1" applyAlignment="1">
      <alignment vertical="center"/>
    </xf>
    <xf numFmtId="37" fontId="8" fillId="0" borderId="0" xfId="7" applyFont="1" applyFill="1" applyAlignment="1">
      <alignment vertical="center"/>
    </xf>
    <xf numFmtId="37" fontId="9" fillId="0" borderId="0" xfId="7" applyFont="1" applyFill="1" applyAlignment="1">
      <alignment vertical="center"/>
    </xf>
    <xf numFmtId="37" fontId="9" fillId="0" borderId="6" xfId="7" applyFont="1" applyFill="1" applyBorder="1" applyAlignment="1">
      <alignment vertical="center"/>
    </xf>
    <xf numFmtId="37" fontId="8" fillId="0" borderId="5" xfId="7" applyFont="1" applyFill="1" applyBorder="1" applyAlignment="1">
      <alignment vertical="center"/>
    </xf>
    <xf numFmtId="37" fontId="9" fillId="0" borderId="0" xfId="7" applyFont="1" applyFill="1" applyBorder="1" applyAlignment="1">
      <alignment vertical="center"/>
    </xf>
    <xf numFmtId="37" fontId="8" fillId="0" borderId="0" xfId="7" applyFont="1" applyFill="1" applyBorder="1" applyAlignment="1">
      <alignment vertical="center"/>
    </xf>
    <xf numFmtId="167" fontId="9" fillId="0" borderId="2" xfId="9" applyNumberFormat="1" applyFont="1" applyFill="1" applyBorder="1" applyAlignment="1">
      <alignment vertical="center"/>
    </xf>
    <xf numFmtId="37" fontId="11" fillId="0" borderId="0" xfId="7" applyFont="1" applyFill="1" applyAlignment="1">
      <alignment vertical="center"/>
    </xf>
    <xf numFmtId="169" fontId="9" fillId="0" borderId="2" xfId="9" applyNumberFormat="1" applyFont="1" applyFill="1" applyBorder="1" applyAlignment="1">
      <alignment vertical="center"/>
    </xf>
    <xf numFmtId="169" fontId="8" fillId="0" borderId="0" xfId="9" applyNumberFormat="1" applyFont="1" applyFill="1" applyAlignment="1">
      <alignment vertical="center"/>
    </xf>
    <xf numFmtId="169" fontId="8" fillId="0" borderId="0" xfId="9" applyNumberFormat="1" applyFont="1" applyFill="1" applyBorder="1" applyAlignment="1">
      <alignment vertical="center"/>
    </xf>
    <xf numFmtId="169" fontId="9" fillId="0" borderId="27" xfId="9" applyNumberFormat="1" applyFont="1" applyFill="1" applyBorder="1" applyAlignment="1">
      <alignment vertical="center"/>
    </xf>
    <xf numFmtId="37" fontId="12" fillId="0" borderId="0" xfId="7" applyFont="1" applyAlignment="1">
      <alignment vertical="center"/>
    </xf>
    <xf numFmtId="169" fontId="13" fillId="0" borderId="0" xfId="9" applyNumberFormat="1" applyFont="1" applyAlignment="1">
      <alignment vertical="center"/>
    </xf>
    <xf numFmtId="37" fontId="14" fillId="0" borderId="0" xfId="7" applyFont="1" applyFill="1" applyAlignment="1">
      <alignment vertical="center"/>
    </xf>
    <xf numFmtId="0" fontId="16" fillId="3" borderId="0" xfId="10" applyFont="1" applyFill="1"/>
    <xf numFmtId="0" fontId="16" fillId="0" borderId="0" xfId="10" applyFont="1" applyFill="1"/>
    <xf numFmtId="0" fontId="18" fillId="3" borderId="0" xfId="10" applyFont="1" applyFill="1"/>
    <xf numFmtId="0" fontId="19" fillId="3" borderId="0" xfId="10" applyFont="1" applyFill="1"/>
    <xf numFmtId="0" fontId="16" fillId="3" borderId="0" xfId="10" applyFont="1" applyFill="1" applyBorder="1"/>
    <xf numFmtId="0" fontId="19" fillId="5" borderId="8" xfId="10" applyFont="1" applyFill="1" applyBorder="1" applyAlignment="1">
      <alignment horizontal="center" vertical="center" wrapText="1"/>
    </xf>
    <xf numFmtId="0" fontId="16" fillId="3" borderId="8" xfId="10" applyFont="1" applyFill="1" applyBorder="1"/>
    <xf numFmtId="0" fontId="16" fillId="3" borderId="8" xfId="10" applyFont="1" applyFill="1" applyBorder="1" applyAlignment="1">
      <alignment horizontal="right"/>
    </xf>
    <xf numFmtId="0" fontId="16" fillId="3" borderId="0" xfId="10" applyFont="1" applyFill="1" applyAlignment="1">
      <alignment horizontal="center"/>
    </xf>
    <xf numFmtId="0" fontId="16" fillId="3" borderId="0" xfId="10" applyFont="1" applyFill="1" applyAlignment="1">
      <alignment horizontal="right"/>
    </xf>
    <xf numFmtId="4" fontId="16" fillId="3" borderId="8" xfId="10" applyNumberFormat="1" applyFont="1" applyFill="1" applyBorder="1"/>
    <xf numFmtId="3" fontId="16" fillId="3" borderId="8" xfId="10" applyNumberFormat="1" applyFont="1" applyFill="1" applyBorder="1"/>
    <xf numFmtId="4" fontId="19" fillId="3" borderId="8" xfId="10" applyNumberFormat="1" applyFont="1" applyFill="1" applyBorder="1"/>
    <xf numFmtId="3" fontId="19" fillId="3" borderId="8" xfId="10" applyNumberFormat="1" applyFont="1" applyFill="1" applyBorder="1"/>
    <xf numFmtId="3" fontId="16" fillId="3" borderId="0" xfId="10" applyNumberFormat="1" applyFont="1" applyFill="1"/>
    <xf numFmtId="0" fontId="16" fillId="5" borderId="8" xfId="10" applyFont="1" applyFill="1" applyBorder="1"/>
    <xf numFmtId="3" fontId="16" fillId="3" borderId="8" xfId="10" applyNumberFormat="1" applyFont="1" applyFill="1" applyBorder="1" applyAlignment="1">
      <alignment horizontal="right"/>
    </xf>
    <xf numFmtId="170" fontId="16" fillId="3" borderId="8" xfId="10" applyNumberFormat="1" applyFont="1" applyFill="1" applyBorder="1"/>
    <xf numFmtId="3" fontId="16" fillId="5" borderId="8" xfId="10" applyNumberFormat="1" applyFont="1" applyFill="1" applyBorder="1"/>
    <xf numFmtId="171" fontId="16" fillId="5" borderId="8" xfId="4" applyNumberFormat="1" applyFont="1" applyFill="1" applyBorder="1"/>
    <xf numFmtId="170" fontId="16" fillId="5" borderId="8" xfId="10" applyNumberFormat="1" applyFont="1" applyFill="1" applyBorder="1"/>
    <xf numFmtId="3" fontId="19" fillId="5" borderId="8" xfId="10" applyNumberFormat="1" applyFont="1" applyFill="1" applyBorder="1"/>
    <xf numFmtId="0" fontId="19" fillId="5" borderId="8" xfId="10" applyFont="1" applyFill="1" applyBorder="1"/>
    <xf numFmtId="0" fontId="16" fillId="3" borderId="0" xfId="10" applyFont="1" applyFill="1" applyAlignment="1"/>
    <xf numFmtId="0" fontId="19" fillId="3" borderId="8" xfId="10" applyFont="1" applyFill="1" applyBorder="1"/>
    <xf numFmtId="0" fontId="19" fillId="3" borderId="0" xfId="10" applyFont="1" applyFill="1" applyBorder="1"/>
    <xf numFmtId="3" fontId="16" fillId="3" borderId="0" xfId="10" applyNumberFormat="1" applyFont="1" applyFill="1" applyBorder="1"/>
    <xf numFmtId="0" fontId="16" fillId="3" borderId="8" xfId="10" applyFont="1" applyFill="1" applyBorder="1" applyAlignment="1">
      <alignment wrapText="1"/>
    </xf>
    <xf numFmtId="0" fontId="19" fillId="5" borderId="8" xfId="10" applyFont="1" applyFill="1" applyBorder="1" applyAlignment="1">
      <alignment wrapText="1"/>
    </xf>
    <xf numFmtId="0" fontId="16" fillId="3" borderId="8" xfId="10" applyFont="1" applyFill="1" applyBorder="1" applyAlignment="1">
      <alignment horizontal="left"/>
    </xf>
    <xf numFmtId="10" fontId="16" fillId="3" borderId="8" xfId="10" applyNumberFormat="1" applyFont="1" applyFill="1" applyBorder="1"/>
    <xf numFmtId="0" fontId="16" fillId="3" borderId="8" xfId="10" applyFont="1" applyFill="1" applyBorder="1" applyAlignment="1">
      <alignment horizontal="center"/>
    </xf>
    <xf numFmtId="14" fontId="16" fillId="3" borderId="8" xfId="10" applyNumberFormat="1" applyFont="1" applyFill="1" applyBorder="1" applyAlignment="1">
      <alignment horizontal="right"/>
    </xf>
    <xf numFmtId="0" fontId="19" fillId="5" borderId="28" xfId="10" applyFont="1" applyFill="1" applyBorder="1" applyAlignment="1">
      <alignment horizontal="center" vertical="center" wrapText="1"/>
    </xf>
    <xf numFmtId="0" fontId="20" fillId="3" borderId="8" xfId="10" applyFont="1" applyFill="1" applyBorder="1" applyAlignment="1">
      <alignment wrapText="1"/>
    </xf>
    <xf numFmtId="0" fontId="21" fillId="5" borderId="8" xfId="10" applyFont="1" applyFill="1" applyBorder="1" applyAlignment="1">
      <alignment wrapText="1"/>
    </xf>
    <xf numFmtId="4" fontId="19" fillId="5" borderId="8" xfId="10" applyNumberFormat="1" applyFont="1" applyFill="1" applyBorder="1"/>
    <xf numFmtId="0" fontId="21" fillId="5" borderId="8" xfId="10" applyFont="1" applyFill="1" applyBorder="1" applyAlignment="1">
      <alignment horizontal="center" vertical="center" wrapText="1"/>
    </xf>
    <xf numFmtId="0" fontId="19" fillId="5" borderId="8" xfId="10" applyFont="1" applyFill="1" applyBorder="1" applyAlignment="1">
      <alignment horizontal="center" vertical="center"/>
    </xf>
    <xf numFmtId="14" fontId="19" fillId="5" borderId="8" xfId="10" applyNumberFormat="1" applyFont="1" applyFill="1" applyBorder="1" applyAlignment="1">
      <alignment horizontal="center" vertical="center"/>
    </xf>
    <xf numFmtId="3" fontId="19" fillId="5" borderId="8" xfId="10" applyNumberFormat="1" applyFont="1" applyFill="1" applyBorder="1" applyAlignment="1">
      <alignment horizontal="right"/>
    </xf>
    <xf numFmtId="0" fontId="16" fillId="3" borderId="12" xfId="10" applyFont="1" applyFill="1" applyBorder="1" applyAlignment="1"/>
    <xf numFmtId="0" fontId="16" fillId="3" borderId="13" xfId="10" applyFont="1" applyFill="1" applyBorder="1" applyAlignment="1"/>
    <xf numFmtId="0" fontId="15" fillId="0" borderId="0" xfId="0" applyFont="1" applyAlignment="1">
      <alignment horizontal="right"/>
    </xf>
    <xf numFmtId="0" fontId="0" fillId="0" borderId="5" xfId="0" applyFont="1" applyBorder="1" applyAlignment="1">
      <alignment horizontal="center"/>
    </xf>
    <xf numFmtId="0" fontId="5" fillId="2" borderId="12" xfId="0" applyFont="1" applyFill="1" applyBorder="1" applyAlignment="1">
      <alignment horizontal="center"/>
    </xf>
    <xf numFmtId="0" fontId="5" fillId="2" borderId="6" xfId="0" applyFont="1" applyFill="1" applyBorder="1" applyAlignment="1">
      <alignment horizontal="center"/>
    </xf>
    <xf numFmtId="0" fontId="5" fillId="2" borderId="13" xfId="0" applyFont="1" applyFill="1" applyBorder="1" applyAlignment="1">
      <alignment horizontal="center"/>
    </xf>
    <xf numFmtId="0" fontId="5" fillId="2" borderId="9"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3" fillId="0" borderId="0" xfId="1" applyAlignment="1">
      <alignment horizontal="center"/>
    </xf>
    <xf numFmtId="0" fontId="3" fillId="0" borderId="15" xfId="1" applyBorder="1" applyAlignment="1">
      <alignment horizontal="center"/>
    </xf>
    <xf numFmtId="0" fontId="0" fillId="0" borderId="0" xfId="0" applyAlignment="1">
      <alignment horizontal="center"/>
    </xf>
    <xf numFmtId="0" fontId="5" fillId="2" borderId="16" xfId="0" applyFont="1" applyFill="1" applyBorder="1" applyAlignment="1">
      <alignment horizontal="center"/>
    </xf>
    <xf numFmtId="0" fontId="5" fillId="2" borderId="0" xfId="0" applyFont="1" applyFill="1" applyBorder="1" applyAlignment="1">
      <alignment horizontal="center"/>
    </xf>
    <xf numFmtId="37" fontId="8" fillId="0" borderId="23" xfId="7" applyFont="1" applyBorder="1" applyAlignment="1">
      <alignment horizontal="center"/>
    </xf>
    <xf numFmtId="0" fontId="17" fillId="5" borderId="12" xfId="10" applyFont="1" applyFill="1" applyBorder="1" applyAlignment="1">
      <alignment horizontal="center" vertical="center"/>
    </xf>
    <xf numFmtId="0" fontId="17" fillId="5" borderId="6" xfId="10" applyFont="1" applyFill="1" applyBorder="1" applyAlignment="1">
      <alignment horizontal="center" vertical="center"/>
    </xf>
    <xf numFmtId="0" fontId="17" fillId="5" borderId="13" xfId="10" applyFont="1" applyFill="1" applyBorder="1" applyAlignment="1">
      <alignment horizontal="center" vertical="center"/>
    </xf>
    <xf numFmtId="0" fontId="19" fillId="3" borderId="0" xfId="10" applyFont="1" applyFill="1" applyAlignment="1">
      <alignment horizontal="left"/>
    </xf>
    <xf numFmtId="0" fontId="16" fillId="3" borderId="0" xfId="10" applyFont="1" applyFill="1" applyAlignment="1">
      <alignment horizontal="justify" vertical="center" wrapText="1"/>
    </xf>
    <xf numFmtId="0" fontId="16" fillId="3" borderId="0" xfId="10" applyFont="1" applyFill="1" applyAlignment="1">
      <alignment horizontal="justify" wrapText="1"/>
    </xf>
    <xf numFmtId="0" fontId="19" fillId="3" borderId="0" xfId="10" applyFont="1" applyFill="1" applyAlignment="1">
      <alignment horizontal="center"/>
    </xf>
    <xf numFmtId="0" fontId="16" fillId="3" borderId="8" xfId="10" applyFont="1" applyFill="1" applyBorder="1" applyAlignment="1">
      <alignment horizontal="left"/>
    </xf>
    <xf numFmtId="0" fontId="19" fillId="3" borderId="8" xfId="10" applyFont="1" applyFill="1" applyBorder="1" applyAlignment="1">
      <alignment horizontal="center"/>
    </xf>
    <xf numFmtId="0" fontId="19" fillId="5" borderId="8" xfId="10" applyFont="1" applyFill="1" applyBorder="1" applyAlignment="1">
      <alignment horizontal="center"/>
    </xf>
    <xf numFmtId="0" fontId="19" fillId="5" borderId="12" xfId="10" applyFont="1" applyFill="1" applyBorder="1" applyAlignment="1">
      <alignment horizontal="center" vertical="center" wrapText="1"/>
    </xf>
    <xf numFmtId="0" fontId="19" fillId="5" borderId="6" xfId="10" applyFont="1" applyFill="1" applyBorder="1" applyAlignment="1">
      <alignment horizontal="center" vertical="center" wrapText="1"/>
    </xf>
    <xf numFmtId="0" fontId="19" fillId="5" borderId="13" xfId="10" applyFont="1" applyFill="1" applyBorder="1" applyAlignment="1">
      <alignment horizontal="center" vertical="center" wrapText="1"/>
    </xf>
    <xf numFmtId="0" fontId="16" fillId="3" borderId="12" xfId="10" applyFont="1" applyFill="1" applyBorder="1" applyAlignment="1">
      <alignment horizontal="left"/>
    </xf>
    <xf numFmtId="0" fontId="16" fillId="3" borderId="6" xfId="10" applyFont="1" applyFill="1" applyBorder="1" applyAlignment="1">
      <alignment horizontal="left"/>
    </xf>
    <xf numFmtId="0" fontId="16" fillId="3" borderId="13" xfId="10" applyFont="1" applyFill="1" applyBorder="1" applyAlignment="1">
      <alignment horizontal="left"/>
    </xf>
    <xf numFmtId="0" fontId="19" fillId="5" borderId="8" xfId="10" applyFont="1" applyFill="1" applyBorder="1" applyAlignment="1">
      <alignment horizontal="center" vertical="center" wrapText="1"/>
    </xf>
    <xf numFmtId="0" fontId="19" fillId="5" borderId="8" xfId="10" applyFont="1" applyFill="1" applyBorder="1" applyAlignment="1">
      <alignment horizontal="left"/>
    </xf>
    <xf numFmtId="0" fontId="19" fillId="3" borderId="8" xfId="10" applyFont="1" applyFill="1" applyBorder="1" applyAlignment="1">
      <alignment horizontal="left"/>
    </xf>
    <xf numFmtId="0" fontId="16" fillId="5" borderId="12" xfId="10" applyFont="1" applyFill="1" applyBorder="1" applyAlignment="1">
      <alignment horizontal="center"/>
    </xf>
    <xf numFmtId="0" fontId="16" fillId="5" borderId="13" xfId="10" applyFont="1" applyFill="1" applyBorder="1" applyAlignment="1">
      <alignment horizontal="center"/>
    </xf>
    <xf numFmtId="0" fontId="16" fillId="3" borderId="0" xfId="10" applyFont="1" applyFill="1" applyAlignment="1">
      <alignment horizontal="justify"/>
    </xf>
    <xf numFmtId="0" fontId="19" fillId="5" borderId="12" xfId="10" applyFont="1" applyFill="1" applyBorder="1" applyAlignment="1">
      <alignment horizontal="left"/>
    </xf>
    <xf numFmtId="0" fontId="19" fillId="5" borderId="6" xfId="10" applyFont="1" applyFill="1" applyBorder="1" applyAlignment="1">
      <alignment horizontal="left"/>
    </xf>
    <xf numFmtId="0" fontId="19" fillId="5" borderId="13" xfId="10" applyFont="1" applyFill="1" applyBorder="1" applyAlignment="1">
      <alignment horizontal="left"/>
    </xf>
    <xf numFmtId="0" fontId="19" fillId="3" borderId="0" xfId="10" applyFont="1" applyFill="1" applyAlignment="1">
      <alignment horizontal="justify"/>
    </xf>
    <xf numFmtId="0" fontId="19" fillId="3" borderId="12" xfId="10" applyFont="1" applyFill="1" applyBorder="1" applyAlignment="1">
      <alignment horizontal="left"/>
    </xf>
    <xf numFmtId="0" fontId="19" fillId="3" borderId="13" xfId="10" applyFont="1" applyFill="1" applyBorder="1" applyAlignment="1">
      <alignment horizontal="left"/>
    </xf>
    <xf numFmtId="0" fontId="19" fillId="5" borderId="29" xfId="10" applyFont="1" applyFill="1" applyBorder="1" applyAlignment="1">
      <alignment horizontal="center" vertical="center"/>
    </xf>
    <xf numFmtId="0" fontId="19" fillId="5" borderId="30" xfId="10" applyFont="1" applyFill="1" applyBorder="1" applyAlignment="1">
      <alignment horizontal="center" vertical="center"/>
    </xf>
    <xf numFmtId="0" fontId="19" fillId="5" borderId="31" xfId="10" applyFont="1" applyFill="1" applyBorder="1" applyAlignment="1">
      <alignment horizontal="center" vertical="center"/>
    </xf>
    <xf numFmtId="0" fontId="19" fillId="5" borderId="32" xfId="10" applyFont="1" applyFill="1" applyBorder="1" applyAlignment="1">
      <alignment horizontal="center" vertical="center"/>
    </xf>
    <xf numFmtId="0" fontId="19" fillId="5" borderId="33" xfId="10" applyFont="1" applyFill="1" applyBorder="1" applyAlignment="1">
      <alignment horizontal="center" vertical="center"/>
    </xf>
    <xf numFmtId="0" fontId="19" fillId="5" borderId="34" xfId="10" applyFont="1" applyFill="1" applyBorder="1" applyAlignment="1">
      <alignment horizontal="center" vertical="center"/>
    </xf>
    <xf numFmtId="0" fontId="21" fillId="5" borderId="8" xfId="10" applyFont="1" applyFill="1" applyBorder="1" applyAlignment="1">
      <alignment horizontal="center" vertical="center" wrapText="1"/>
    </xf>
    <xf numFmtId="3" fontId="16" fillId="3" borderId="12" xfId="10" applyNumberFormat="1" applyFont="1" applyFill="1" applyBorder="1" applyAlignment="1">
      <alignment horizontal="right"/>
    </xf>
    <xf numFmtId="3" fontId="16" fillId="3" borderId="13" xfId="10" applyNumberFormat="1" applyFont="1" applyFill="1" applyBorder="1" applyAlignment="1">
      <alignment horizontal="right"/>
    </xf>
    <xf numFmtId="0" fontId="16" fillId="3" borderId="12" xfId="10" applyFont="1" applyFill="1" applyBorder="1" applyAlignment="1">
      <alignment horizontal="right"/>
    </xf>
    <xf numFmtId="0" fontId="16" fillId="3" borderId="13" xfId="10" applyFont="1" applyFill="1" applyBorder="1" applyAlignment="1">
      <alignment horizontal="right"/>
    </xf>
    <xf numFmtId="0" fontId="19" fillId="5" borderId="28" xfId="10" applyFont="1" applyFill="1" applyBorder="1" applyAlignment="1">
      <alignment horizontal="center" vertical="center" wrapText="1"/>
    </xf>
    <xf numFmtId="0" fontId="19" fillId="5" borderId="35" xfId="10" applyFont="1" applyFill="1" applyBorder="1" applyAlignment="1">
      <alignment horizontal="center" vertical="center" wrapText="1"/>
    </xf>
    <xf numFmtId="14" fontId="19" fillId="5" borderId="12" xfId="10" applyNumberFormat="1" applyFont="1" applyFill="1" applyBorder="1" applyAlignment="1">
      <alignment horizontal="center" vertical="center"/>
    </xf>
    <xf numFmtId="14" fontId="19" fillId="5" borderId="13" xfId="10" applyNumberFormat="1" applyFont="1" applyFill="1" applyBorder="1" applyAlignment="1">
      <alignment horizontal="center" vertical="center"/>
    </xf>
    <xf numFmtId="3" fontId="16" fillId="3" borderId="6" xfId="10" applyNumberFormat="1" applyFont="1" applyFill="1" applyBorder="1" applyAlignment="1">
      <alignment horizontal="right"/>
    </xf>
    <xf numFmtId="3" fontId="19" fillId="5" borderId="12" xfId="10" applyNumberFormat="1" applyFont="1" applyFill="1" applyBorder="1" applyAlignment="1">
      <alignment horizontal="right"/>
    </xf>
    <xf numFmtId="3" fontId="19" fillId="5" borderId="6" xfId="10" applyNumberFormat="1" applyFont="1" applyFill="1" applyBorder="1" applyAlignment="1">
      <alignment horizontal="right"/>
    </xf>
    <xf numFmtId="3" fontId="19" fillId="5" borderId="13" xfId="10" applyNumberFormat="1" applyFont="1" applyFill="1" applyBorder="1" applyAlignment="1">
      <alignment horizontal="right"/>
    </xf>
    <xf numFmtId="0" fontId="19" fillId="5" borderId="12" xfId="10" applyFont="1" applyFill="1" applyBorder="1" applyAlignment="1">
      <alignment horizontal="center"/>
    </xf>
    <xf numFmtId="0" fontId="19" fillId="5" borderId="6" xfId="10" applyFont="1" applyFill="1" applyBorder="1" applyAlignment="1">
      <alignment horizontal="center"/>
    </xf>
    <xf numFmtId="0" fontId="19" fillId="5" borderId="13" xfId="10" applyFont="1" applyFill="1" applyBorder="1" applyAlignment="1">
      <alignment horizontal="center"/>
    </xf>
    <xf numFmtId="10" fontId="16" fillId="3" borderId="8" xfId="10" applyNumberFormat="1" applyFont="1" applyFill="1" applyBorder="1" applyAlignment="1">
      <alignment horizontal="center"/>
    </xf>
    <xf numFmtId="0" fontId="16" fillId="3" borderId="8" xfId="10" applyFont="1" applyFill="1" applyBorder="1" applyAlignment="1">
      <alignment horizontal="center"/>
    </xf>
  </cellXfs>
  <cellStyles count="11">
    <cellStyle name="Millares" xfId="4" builtinId="3"/>
    <cellStyle name="Millares 2" xfId="3"/>
    <cellStyle name="Millares 3" xfId="5"/>
    <cellStyle name="Millares 4" xfId="9"/>
    <cellStyle name="Normal" xfId="0" builtinId="0"/>
    <cellStyle name="Normal 2" xfId="2"/>
    <cellStyle name="Normal 2 2" xfId="7"/>
    <cellStyle name="Normal 3" xfId="8"/>
    <cellStyle name="Normal 4" xfId="10"/>
    <cellStyle name="Normal 5" xfId="6"/>
    <cellStyle name="Normal_Hoja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57150</xdr:rowOff>
    </xdr:from>
    <xdr:to>
      <xdr:col>2</xdr:col>
      <xdr:colOff>1295399</xdr:colOff>
      <xdr:row>0</xdr:row>
      <xdr:rowOff>938126</xdr:rowOff>
    </xdr:to>
    <xdr:pic>
      <xdr:nvPicPr>
        <xdr:cNvPr id="2" name="Imagen 1"/>
        <xdr:cNvPicPr>
          <a:picLocks noChangeAspect="1"/>
        </xdr:cNvPicPr>
      </xdr:nvPicPr>
      <xdr:blipFill>
        <a:blip xmlns:r="http://schemas.openxmlformats.org/officeDocument/2006/relationships" r:embed="rId1"/>
        <a:stretch>
          <a:fillRect/>
        </a:stretch>
      </xdr:blipFill>
      <xdr:spPr>
        <a:xfrm>
          <a:off x="0" y="57150"/>
          <a:ext cx="6810374" cy="8809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1095375</xdr:colOff>
      <xdr:row>2</xdr:row>
      <xdr:rowOff>234413</xdr:rowOff>
    </xdr:to>
    <xdr:pic>
      <xdr:nvPicPr>
        <xdr:cNvPr id="2" name="Imagen 1"/>
        <xdr:cNvPicPr>
          <a:picLocks noChangeAspect="1"/>
        </xdr:cNvPicPr>
      </xdr:nvPicPr>
      <xdr:blipFill>
        <a:blip xmlns:r="http://schemas.openxmlformats.org/officeDocument/2006/relationships" r:embed="rId1"/>
        <a:stretch>
          <a:fillRect/>
        </a:stretch>
      </xdr:blipFill>
      <xdr:spPr>
        <a:xfrm>
          <a:off x="0" y="1"/>
          <a:ext cx="6524625" cy="8440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104775</xdr:rowOff>
    </xdr:from>
    <xdr:to>
      <xdr:col>10</xdr:col>
      <xdr:colOff>0</xdr:colOff>
      <xdr:row>0</xdr:row>
      <xdr:rowOff>1058249</xdr:rowOff>
    </xdr:to>
    <xdr:pic>
      <xdr:nvPicPr>
        <xdr:cNvPr id="2" name="Imagen 1"/>
        <xdr:cNvPicPr>
          <a:picLocks noChangeAspect="1"/>
        </xdr:cNvPicPr>
      </xdr:nvPicPr>
      <xdr:blipFill>
        <a:blip xmlns:r="http://schemas.openxmlformats.org/officeDocument/2006/relationships" r:embed="rId1"/>
        <a:stretch>
          <a:fillRect/>
        </a:stretch>
      </xdr:blipFill>
      <xdr:spPr>
        <a:xfrm>
          <a:off x="552450" y="104775"/>
          <a:ext cx="9763125" cy="9534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134471</xdr:rowOff>
    </xdr:from>
    <xdr:to>
      <xdr:col>2</xdr:col>
      <xdr:colOff>257737</xdr:colOff>
      <xdr:row>0</xdr:row>
      <xdr:rowOff>949594</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4471"/>
          <a:ext cx="6325162" cy="8151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10583</xdr:colOff>
      <xdr:row>210</xdr:row>
      <xdr:rowOff>21166</xdr:rowOff>
    </xdr:from>
    <xdr:to>
      <xdr:col>7</xdr:col>
      <xdr:colOff>1100666</xdr:colOff>
      <xdr:row>212</xdr:row>
      <xdr:rowOff>190500</xdr:rowOff>
    </xdr:to>
    <xdr:cxnSp macro="">
      <xdr:nvCxnSpPr>
        <xdr:cNvPr id="2" name="2 Conector recto"/>
        <xdr:cNvCxnSpPr/>
      </xdr:nvCxnSpPr>
      <xdr:spPr>
        <a:xfrm>
          <a:off x="572558" y="51027541"/>
          <a:ext cx="7557558" cy="56938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tabSelected="1" workbookViewId="0">
      <selection activeCell="E5" sqref="E5"/>
    </sheetView>
  </sheetViews>
  <sheetFormatPr baseColWidth="10" defaultRowHeight="12.75" x14ac:dyDescent="0.2"/>
  <cols>
    <col min="1" max="1" width="64.7109375" style="17" customWidth="1"/>
    <col min="2" max="2" width="18" style="17" bestFit="1" customWidth="1"/>
    <col min="3" max="3" width="20.42578125" style="17" customWidth="1"/>
    <col min="4" max="4" width="13.140625" style="17" customWidth="1"/>
    <col min="5" max="5" width="14.7109375" style="17" bestFit="1" customWidth="1"/>
    <col min="6" max="6" width="8.5703125" style="17" customWidth="1"/>
    <col min="7" max="16384" width="11.42578125" style="17"/>
  </cols>
  <sheetData>
    <row r="1" spans="1:6" ht="79.5" customHeight="1" x14ac:dyDescent="0.2">
      <c r="A1" s="122"/>
      <c r="B1" s="122"/>
      <c r="C1" s="122"/>
    </row>
    <row r="2" spans="1:6" ht="18.75" customHeight="1" x14ac:dyDescent="0.25">
      <c r="A2" s="123" t="s">
        <v>101</v>
      </c>
      <c r="B2" s="124"/>
      <c r="C2" s="125"/>
      <c r="D2" s="29"/>
      <c r="E2" s="29"/>
      <c r="F2" s="29"/>
    </row>
    <row r="3" spans="1:6" ht="12.75" customHeight="1" x14ac:dyDescent="0.2"/>
    <row r="4" spans="1:6" x14ac:dyDescent="0.2">
      <c r="A4" s="1" t="s">
        <v>0</v>
      </c>
      <c r="B4" s="32">
        <v>44196</v>
      </c>
      <c r="C4" s="32">
        <v>43830</v>
      </c>
    </row>
    <row r="5" spans="1:6" x14ac:dyDescent="0.2">
      <c r="A5" s="25" t="s">
        <v>1</v>
      </c>
      <c r="B5" s="9"/>
      <c r="C5" s="9"/>
    </row>
    <row r="6" spans="1:6" x14ac:dyDescent="0.2">
      <c r="A6" s="26" t="s">
        <v>2</v>
      </c>
      <c r="B6" s="9"/>
      <c r="C6" s="9"/>
    </row>
    <row r="7" spans="1:6" x14ac:dyDescent="0.2">
      <c r="A7" s="17" t="s">
        <v>3</v>
      </c>
      <c r="B7" s="9">
        <v>8157311187</v>
      </c>
      <c r="C7" s="9">
        <v>10421006589</v>
      </c>
    </row>
    <row r="8" spans="1:6" x14ac:dyDescent="0.2">
      <c r="A8" s="17" t="s">
        <v>4</v>
      </c>
      <c r="B8" s="9">
        <v>90469897921</v>
      </c>
      <c r="C8" s="9">
        <v>100347992877</v>
      </c>
    </row>
    <row r="9" spans="1:6" x14ac:dyDescent="0.2">
      <c r="A9" s="17" t="s">
        <v>5</v>
      </c>
      <c r="B9" s="9">
        <v>0</v>
      </c>
      <c r="C9" s="9">
        <v>0</v>
      </c>
    </row>
    <row r="10" spans="1:6" x14ac:dyDescent="0.2">
      <c r="A10" s="17" t="s">
        <v>24</v>
      </c>
      <c r="B10" s="9">
        <v>0</v>
      </c>
      <c r="C10" s="9">
        <v>0</v>
      </c>
    </row>
    <row r="11" spans="1:6" x14ac:dyDescent="0.2">
      <c r="B11" s="4">
        <v>98627209108</v>
      </c>
      <c r="C11" s="4">
        <v>110768999466</v>
      </c>
      <c r="E11" s="30"/>
    </row>
    <row r="12" spans="1:6" x14ac:dyDescent="0.2">
      <c r="A12" s="24" t="s">
        <v>6</v>
      </c>
      <c r="B12" s="9"/>
      <c r="C12" s="9"/>
      <c r="E12" s="30"/>
    </row>
    <row r="13" spans="1:6" x14ac:dyDescent="0.2">
      <c r="A13" s="17" t="s">
        <v>7</v>
      </c>
      <c r="B13" s="9">
        <v>9062902051</v>
      </c>
      <c r="C13" s="9">
        <v>4720477698</v>
      </c>
      <c r="E13" s="30"/>
    </row>
    <row r="14" spans="1:6" x14ac:dyDescent="0.2">
      <c r="B14" s="4">
        <v>9062902051</v>
      </c>
      <c r="C14" s="4">
        <v>4720477698</v>
      </c>
      <c r="E14" s="30"/>
    </row>
    <row r="15" spans="1:6" x14ac:dyDescent="0.2">
      <c r="A15" s="24" t="s">
        <v>8</v>
      </c>
      <c r="B15" s="9"/>
      <c r="C15" s="9"/>
      <c r="E15" s="30"/>
    </row>
    <row r="16" spans="1:6" x14ac:dyDescent="0.2">
      <c r="A16" s="17" t="s">
        <v>9</v>
      </c>
      <c r="B16" s="9">
        <v>16205376764</v>
      </c>
      <c r="C16" s="9">
        <v>18695608602</v>
      </c>
      <c r="E16" s="30"/>
    </row>
    <row r="17" spans="1:5" x14ac:dyDescent="0.2">
      <c r="A17" s="17" t="s">
        <v>10</v>
      </c>
      <c r="B17" s="9">
        <v>427626390</v>
      </c>
      <c r="C17" s="9">
        <v>701893241</v>
      </c>
      <c r="E17" s="30"/>
    </row>
    <row r="18" spans="1:5" x14ac:dyDescent="0.2">
      <c r="A18" s="17" t="s">
        <v>11</v>
      </c>
      <c r="B18" s="9">
        <v>0</v>
      </c>
      <c r="C18" s="9">
        <v>0</v>
      </c>
      <c r="E18" s="30"/>
    </row>
    <row r="19" spans="1:5" x14ac:dyDescent="0.2">
      <c r="A19" s="17" t="s">
        <v>12</v>
      </c>
      <c r="B19" s="9">
        <v>992726581446</v>
      </c>
      <c r="C19" s="9">
        <v>828632530153</v>
      </c>
      <c r="E19" s="30"/>
    </row>
    <row r="20" spans="1:5" x14ac:dyDescent="0.2">
      <c r="A20" s="17" t="s">
        <v>10</v>
      </c>
      <c r="B20" s="9">
        <v>26026009179</v>
      </c>
      <c r="C20" s="9">
        <v>21712025367</v>
      </c>
      <c r="E20" s="30"/>
    </row>
    <row r="21" spans="1:5" x14ac:dyDescent="0.2">
      <c r="A21" s="17" t="s">
        <v>11</v>
      </c>
      <c r="B21" s="9">
        <v>-39382607643</v>
      </c>
      <c r="C21" s="9">
        <v>-15779707825</v>
      </c>
      <c r="D21" s="9"/>
      <c r="E21" s="30"/>
    </row>
    <row r="22" spans="1:5" x14ac:dyDescent="0.2">
      <c r="A22" s="17" t="s">
        <v>13</v>
      </c>
      <c r="B22" s="9">
        <v>28882651414</v>
      </c>
      <c r="C22" s="9">
        <v>32855110928</v>
      </c>
      <c r="E22" s="30"/>
    </row>
    <row r="23" spans="1:5" x14ac:dyDescent="0.2">
      <c r="A23" s="17" t="s">
        <v>14</v>
      </c>
      <c r="B23" s="9">
        <v>0</v>
      </c>
      <c r="C23" s="9">
        <v>0</v>
      </c>
      <c r="E23" s="30"/>
    </row>
    <row r="24" spans="1:5" x14ac:dyDescent="0.2">
      <c r="A24" s="17" t="s">
        <v>15</v>
      </c>
      <c r="B24" s="9">
        <v>-820996525</v>
      </c>
      <c r="C24" s="9">
        <v>-22178315</v>
      </c>
      <c r="E24" s="30"/>
    </row>
    <row r="25" spans="1:5" x14ac:dyDescent="0.2">
      <c r="B25" s="4">
        <v>1024064641025</v>
      </c>
      <c r="C25" s="4">
        <v>886795282151</v>
      </c>
      <c r="E25" s="30"/>
    </row>
    <row r="26" spans="1:5" x14ac:dyDescent="0.2">
      <c r="A26" s="2" t="s">
        <v>16</v>
      </c>
      <c r="B26" s="4">
        <v>1131754752184</v>
      </c>
      <c r="C26" s="4">
        <v>1002284759315</v>
      </c>
      <c r="E26" s="30"/>
    </row>
    <row r="27" spans="1:5" x14ac:dyDescent="0.2">
      <c r="A27" s="2"/>
      <c r="B27" s="3"/>
      <c r="C27" s="3"/>
      <c r="E27" s="30"/>
    </row>
    <row r="28" spans="1:5" x14ac:dyDescent="0.2">
      <c r="A28" s="24" t="s">
        <v>17</v>
      </c>
      <c r="B28" s="9"/>
      <c r="C28" s="9"/>
      <c r="E28" s="30"/>
    </row>
    <row r="29" spans="1:5" x14ac:dyDescent="0.2">
      <c r="A29" s="26" t="s">
        <v>8</v>
      </c>
      <c r="B29" s="9"/>
      <c r="C29" s="9"/>
      <c r="E29" s="30"/>
    </row>
    <row r="30" spans="1:5" x14ac:dyDescent="0.2">
      <c r="A30" s="17" t="s">
        <v>18</v>
      </c>
      <c r="B30" s="9">
        <v>32664337604</v>
      </c>
      <c r="C30" s="9">
        <v>39713295782</v>
      </c>
      <c r="E30" s="30"/>
    </row>
    <row r="31" spans="1:5" x14ac:dyDescent="0.2">
      <c r="A31" s="17" t="s">
        <v>15</v>
      </c>
      <c r="B31" s="9">
        <v>-8181212441</v>
      </c>
      <c r="C31" s="9">
        <v>-15712606229</v>
      </c>
      <c r="E31" s="30"/>
    </row>
    <row r="32" spans="1:5" x14ac:dyDescent="0.2">
      <c r="A32" s="2"/>
      <c r="B32" s="4">
        <v>24483125163</v>
      </c>
      <c r="C32" s="4">
        <v>24000689553</v>
      </c>
      <c r="E32" s="30"/>
    </row>
    <row r="33" spans="1:5" x14ac:dyDescent="0.2">
      <c r="A33" s="24" t="s">
        <v>19</v>
      </c>
      <c r="B33" s="9"/>
      <c r="C33" s="9"/>
      <c r="E33" s="30"/>
    </row>
    <row r="34" spans="1:5" x14ac:dyDescent="0.2">
      <c r="A34" s="17" t="s">
        <v>20</v>
      </c>
      <c r="B34" s="9">
        <v>10441332972</v>
      </c>
      <c r="C34" s="9">
        <v>6162808922</v>
      </c>
      <c r="E34" s="30"/>
    </row>
    <row r="35" spans="1:5" x14ac:dyDescent="0.2">
      <c r="A35" s="17" t="s">
        <v>21</v>
      </c>
      <c r="B35" s="9">
        <v>29768470019</v>
      </c>
      <c r="C35" s="9">
        <v>23107375730</v>
      </c>
      <c r="E35" s="30"/>
    </row>
    <row r="36" spans="1:5" x14ac:dyDescent="0.2">
      <c r="A36" s="17" t="s">
        <v>22</v>
      </c>
      <c r="B36" s="9">
        <v>0</v>
      </c>
      <c r="C36" s="9">
        <v>0</v>
      </c>
      <c r="E36" s="30"/>
    </row>
    <row r="37" spans="1:5" x14ac:dyDescent="0.2">
      <c r="A37" s="17" t="s">
        <v>23</v>
      </c>
      <c r="B37" s="9">
        <v>4983771429</v>
      </c>
      <c r="C37" s="9">
        <v>4983771429</v>
      </c>
      <c r="E37" s="30"/>
    </row>
    <row r="38" spans="1:5" x14ac:dyDescent="0.2">
      <c r="A38" s="17" t="s">
        <v>72</v>
      </c>
      <c r="B38" s="9">
        <v>0</v>
      </c>
      <c r="C38" s="9">
        <v>0</v>
      </c>
      <c r="E38" s="30"/>
    </row>
    <row r="39" spans="1:5" x14ac:dyDescent="0.2">
      <c r="A39" s="17" t="s">
        <v>99</v>
      </c>
      <c r="B39" s="9">
        <v>2446798260</v>
      </c>
      <c r="C39" s="9">
        <v>9986106618</v>
      </c>
      <c r="E39" s="30"/>
    </row>
    <row r="40" spans="1:5" x14ac:dyDescent="0.2">
      <c r="A40" s="31" t="s">
        <v>84</v>
      </c>
      <c r="B40" s="9">
        <v>212165677</v>
      </c>
      <c r="C40" s="9">
        <v>103626120</v>
      </c>
      <c r="E40" s="30"/>
    </row>
    <row r="41" spans="1:5" x14ac:dyDescent="0.2">
      <c r="A41" s="17" t="s">
        <v>24</v>
      </c>
      <c r="B41" s="9">
        <v>-1335489107</v>
      </c>
      <c r="C41" s="9">
        <v>-9602261604</v>
      </c>
      <c r="E41" s="30"/>
    </row>
    <row r="42" spans="1:5" x14ac:dyDescent="0.2">
      <c r="B42" s="4">
        <v>46517049250</v>
      </c>
      <c r="C42" s="4">
        <v>34741427215</v>
      </c>
      <c r="E42" s="30"/>
    </row>
    <row r="43" spans="1:5" x14ac:dyDescent="0.2">
      <c r="A43" s="24" t="s">
        <v>25</v>
      </c>
      <c r="B43" s="9"/>
      <c r="C43" s="9"/>
      <c r="E43" s="30"/>
    </row>
    <row r="44" spans="1:5" x14ac:dyDescent="0.2">
      <c r="A44" s="17" t="s">
        <v>26</v>
      </c>
      <c r="B44" s="9">
        <v>14513548440</v>
      </c>
      <c r="C44" s="9">
        <v>15239297753</v>
      </c>
      <c r="E44" s="30"/>
    </row>
    <row r="45" spans="1:5" x14ac:dyDescent="0.2">
      <c r="A45" s="17" t="s">
        <v>27</v>
      </c>
      <c r="B45" s="9">
        <v>-10074749303</v>
      </c>
      <c r="C45" s="9">
        <v>-9610697292</v>
      </c>
      <c r="E45" s="30"/>
    </row>
    <row r="46" spans="1:5" x14ac:dyDescent="0.2">
      <c r="B46" s="4">
        <v>4438799137</v>
      </c>
      <c r="C46" s="4">
        <v>5628600461</v>
      </c>
      <c r="E46" s="30"/>
    </row>
    <row r="47" spans="1:5" x14ac:dyDescent="0.2">
      <c r="A47" s="24" t="s">
        <v>28</v>
      </c>
      <c r="B47" s="6"/>
      <c r="C47" s="6"/>
      <c r="E47" s="30"/>
    </row>
    <row r="48" spans="1:5" x14ac:dyDescent="0.2">
      <c r="A48" s="17" t="s">
        <v>73</v>
      </c>
      <c r="B48" s="9">
        <v>17898920110</v>
      </c>
      <c r="C48" s="9">
        <v>6193713639</v>
      </c>
      <c r="E48" s="30"/>
    </row>
    <row r="49" spans="1:5" x14ac:dyDescent="0.2">
      <c r="A49" s="17" t="s">
        <v>29</v>
      </c>
      <c r="B49" s="9">
        <v>309437561</v>
      </c>
      <c r="C49" s="9">
        <v>303634221</v>
      </c>
      <c r="E49" s="30"/>
    </row>
    <row r="50" spans="1:5" x14ac:dyDescent="0.2">
      <c r="A50" s="17" t="s">
        <v>30</v>
      </c>
      <c r="B50" s="4">
        <v>18208357671</v>
      </c>
      <c r="C50" s="4">
        <v>6497347860</v>
      </c>
      <c r="E50" s="30"/>
    </row>
    <row r="51" spans="1:5" x14ac:dyDescent="0.2">
      <c r="A51" s="17" t="s">
        <v>31</v>
      </c>
      <c r="B51" s="4">
        <v>93647331221</v>
      </c>
      <c r="C51" s="4">
        <v>70868065089</v>
      </c>
      <c r="E51" s="30"/>
    </row>
    <row r="52" spans="1:5" ht="13.5" thickBot="1" x14ac:dyDescent="0.25">
      <c r="A52" s="2" t="s">
        <v>32</v>
      </c>
      <c r="B52" s="21">
        <v>1225402083405</v>
      </c>
      <c r="C52" s="21">
        <v>1073152824404</v>
      </c>
      <c r="E52" s="3"/>
    </row>
    <row r="53" spans="1:5" ht="13.5" thickTop="1" x14ac:dyDescent="0.2"/>
    <row r="56" spans="1:5" ht="18" x14ac:dyDescent="0.25">
      <c r="A56" s="123" t="s">
        <v>101</v>
      </c>
      <c r="B56" s="124"/>
      <c r="C56" s="125"/>
    </row>
    <row r="58" spans="1:5" x14ac:dyDescent="0.2">
      <c r="A58" s="1" t="s">
        <v>33</v>
      </c>
      <c r="B58" s="32">
        <v>44196</v>
      </c>
      <c r="C58" s="32">
        <v>43830</v>
      </c>
    </row>
    <row r="59" spans="1:5" x14ac:dyDescent="0.2">
      <c r="A59" s="25" t="s">
        <v>34</v>
      </c>
    </row>
    <row r="60" spans="1:5" x14ac:dyDescent="0.2">
      <c r="A60" s="26" t="s">
        <v>35</v>
      </c>
    </row>
    <row r="61" spans="1:5" x14ac:dyDescent="0.2">
      <c r="A61" s="17" t="s">
        <v>75</v>
      </c>
      <c r="B61" s="9">
        <v>384475291451</v>
      </c>
      <c r="C61" s="9">
        <v>268326748829</v>
      </c>
    </row>
    <row r="62" spans="1:5" x14ac:dyDescent="0.2">
      <c r="A62" s="17" t="s">
        <v>74</v>
      </c>
      <c r="B62" s="9">
        <v>677747213991</v>
      </c>
      <c r="C62" s="9">
        <v>665718814342</v>
      </c>
    </row>
    <row r="63" spans="1:5" x14ac:dyDescent="0.2">
      <c r="B63" s="4">
        <v>1062222505442</v>
      </c>
      <c r="C63" s="4">
        <v>934045563171</v>
      </c>
    </row>
    <row r="64" spans="1:5" x14ac:dyDescent="0.2">
      <c r="A64" s="24" t="s">
        <v>36</v>
      </c>
      <c r="B64" s="9"/>
      <c r="C64" s="30"/>
    </row>
    <row r="65" spans="1:3" x14ac:dyDescent="0.2">
      <c r="A65" s="17" t="s">
        <v>37</v>
      </c>
      <c r="B65" s="9">
        <v>2553086160</v>
      </c>
      <c r="C65" s="9">
        <v>2150939579</v>
      </c>
    </row>
    <row r="66" spans="1:3" x14ac:dyDescent="0.2">
      <c r="A66" s="17" t="s">
        <v>38</v>
      </c>
      <c r="B66" s="9">
        <v>398733329</v>
      </c>
      <c r="C66" s="9">
        <v>470396869</v>
      </c>
    </row>
    <row r="67" spans="1:3" x14ac:dyDescent="0.2">
      <c r="A67" s="17" t="s">
        <v>39</v>
      </c>
      <c r="B67" s="9">
        <v>114109238</v>
      </c>
      <c r="C67" s="9">
        <v>146981070</v>
      </c>
    </row>
    <row r="68" spans="1:3" x14ac:dyDescent="0.2">
      <c r="A68" s="17" t="s">
        <v>40</v>
      </c>
      <c r="B68" s="9">
        <v>3388745902</v>
      </c>
      <c r="C68" s="9">
        <v>2085889803</v>
      </c>
    </row>
    <row r="69" spans="1:3" x14ac:dyDescent="0.2">
      <c r="A69" s="17" t="s">
        <v>41</v>
      </c>
      <c r="B69" s="9">
        <v>4639371974</v>
      </c>
      <c r="C69" s="9">
        <v>4315536885</v>
      </c>
    </row>
    <row r="70" spans="1:3" x14ac:dyDescent="0.2">
      <c r="B70" s="4">
        <v>11094046603</v>
      </c>
      <c r="C70" s="4">
        <v>9169744206</v>
      </c>
    </row>
    <row r="71" spans="1:3" x14ac:dyDescent="0.2">
      <c r="A71" s="2" t="s">
        <v>42</v>
      </c>
      <c r="B71" s="8">
        <v>1073316552045</v>
      </c>
      <c r="C71" s="8">
        <v>943215307377</v>
      </c>
    </row>
    <row r="72" spans="1:3" x14ac:dyDescent="0.2">
      <c r="A72" s="2"/>
      <c r="B72" s="3"/>
      <c r="C72" s="3"/>
    </row>
    <row r="73" spans="1:3" ht="13.5" thickBot="1" x14ac:dyDescent="0.25">
      <c r="A73" s="2" t="s">
        <v>43</v>
      </c>
      <c r="B73" s="7">
        <v>1073316552045</v>
      </c>
      <c r="C73" s="7">
        <v>943215307377</v>
      </c>
    </row>
    <row r="74" spans="1:3" ht="13.5" thickTop="1" x14ac:dyDescent="0.2">
      <c r="B74" s="9"/>
      <c r="C74" s="9"/>
    </row>
    <row r="75" spans="1:3" x14ac:dyDescent="0.2">
      <c r="A75" s="24" t="s">
        <v>44</v>
      </c>
      <c r="B75" s="9"/>
      <c r="C75" s="9"/>
    </row>
    <row r="76" spans="1:3" x14ac:dyDescent="0.2">
      <c r="A76" s="2" t="s">
        <v>45</v>
      </c>
      <c r="B76" s="9">
        <v>87120000000</v>
      </c>
      <c r="C76" s="9">
        <v>54000000000</v>
      </c>
    </row>
    <row r="77" spans="1:3" x14ac:dyDescent="0.2">
      <c r="A77" s="17" t="s">
        <v>46</v>
      </c>
      <c r="B77" s="9">
        <v>0</v>
      </c>
      <c r="C77" s="9">
        <v>17000000000</v>
      </c>
    </row>
    <row r="78" spans="1:3" x14ac:dyDescent="0.2">
      <c r="B78" s="4">
        <v>87120000000</v>
      </c>
      <c r="C78" s="4">
        <v>71000000000</v>
      </c>
    </row>
    <row r="79" spans="1:3" x14ac:dyDescent="0.2">
      <c r="A79" s="2" t="s">
        <v>47</v>
      </c>
      <c r="B79" s="9"/>
      <c r="C79" s="9"/>
    </row>
    <row r="80" spans="1:3" x14ac:dyDescent="0.2">
      <c r="A80" s="17" t="s">
        <v>48</v>
      </c>
      <c r="B80" s="9">
        <v>7460866322</v>
      </c>
      <c r="C80" s="9">
        <v>7460866322</v>
      </c>
    </row>
    <row r="81" spans="1:3" x14ac:dyDescent="0.2">
      <c r="A81" s="17" t="s">
        <v>47</v>
      </c>
      <c r="B81" s="9">
        <v>35366440357</v>
      </c>
      <c r="C81" s="9">
        <v>30873341669</v>
      </c>
    </row>
    <row r="82" spans="1:3" x14ac:dyDescent="0.2">
      <c r="B82" s="4">
        <v>42827306679</v>
      </c>
      <c r="C82" s="4">
        <v>38334207991</v>
      </c>
    </row>
    <row r="83" spans="1:3" x14ac:dyDescent="0.2">
      <c r="A83" s="24" t="s">
        <v>49</v>
      </c>
      <c r="B83" s="3"/>
      <c r="C83" s="3"/>
    </row>
    <row r="84" spans="1:3" x14ac:dyDescent="0.2">
      <c r="A84" s="2" t="s">
        <v>50</v>
      </c>
      <c r="B84" s="9">
        <v>0</v>
      </c>
      <c r="C84" s="9">
        <v>0</v>
      </c>
    </row>
    <row r="85" spans="1:3" x14ac:dyDescent="0.2">
      <c r="A85" s="2" t="s">
        <v>51</v>
      </c>
      <c r="B85" s="27">
        <v>22138224681</v>
      </c>
      <c r="C85" s="27">
        <v>20603309036</v>
      </c>
    </row>
    <row r="86" spans="1:3" x14ac:dyDescent="0.2">
      <c r="A86" s="2" t="s">
        <v>52</v>
      </c>
      <c r="B86" s="8">
        <v>152085531360</v>
      </c>
      <c r="C86" s="8">
        <v>129937517027</v>
      </c>
    </row>
    <row r="87" spans="1:3" ht="13.5" thickBot="1" x14ac:dyDescent="0.25">
      <c r="A87" s="2" t="s">
        <v>53</v>
      </c>
      <c r="B87" s="7">
        <v>1225402083405</v>
      </c>
      <c r="C87" s="7">
        <v>1073152824404</v>
      </c>
    </row>
    <row r="88" spans="1:3" ht="13.5" thickTop="1" x14ac:dyDescent="0.2"/>
  </sheetData>
  <mergeCells count="3">
    <mergeCell ref="A1:C1"/>
    <mergeCell ref="A2:C2"/>
    <mergeCell ref="A56:C56"/>
  </mergeCells>
  <pageMargins left="0.78740157480314965" right="0" top="0.78740157480314965" bottom="0.19685039370078741" header="0.51181102362204722" footer="0.51181102362204722"/>
  <pageSetup paperSize="9" scale="80" firstPageNumber="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election activeCell="B60" sqref="B60"/>
    </sheetView>
  </sheetViews>
  <sheetFormatPr baseColWidth="10" defaultRowHeight="12.75" x14ac:dyDescent="0.2"/>
  <cols>
    <col min="1" max="1" width="64.7109375" customWidth="1"/>
    <col min="2" max="3" width="16.7109375" customWidth="1"/>
    <col min="4" max="4" width="13.28515625" bestFit="1" customWidth="1"/>
  </cols>
  <sheetData>
    <row r="1" spans="1:5" ht="24" customHeight="1" x14ac:dyDescent="0.2">
      <c r="A1" s="129"/>
      <c r="B1" s="129"/>
      <c r="C1" s="129"/>
      <c r="D1" s="11"/>
    </row>
    <row r="2" spans="1:5" ht="24" customHeight="1" x14ac:dyDescent="0.2">
      <c r="A2" s="129"/>
      <c r="B2" s="129"/>
      <c r="C2" s="129"/>
      <c r="D2" s="11"/>
    </row>
    <row r="3" spans="1:5" ht="24" customHeight="1" thickBot="1" x14ac:dyDescent="0.25">
      <c r="A3" s="130"/>
      <c r="B3" s="130"/>
      <c r="C3" s="130"/>
      <c r="D3" s="11"/>
    </row>
    <row r="4" spans="1:5" ht="18.75" customHeight="1" thickBot="1" x14ac:dyDescent="0.3">
      <c r="A4" s="126" t="s">
        <v>102</v>
      </c>
      <c r="B4" s="127"/>
      <c r="C4" s="128"/>
      <c r="D4" s="28"/>
      <c r="E4" s="28"/>
    </row>
    <row r="5" spans="1:5" hidden="1" x14ac:dyDescent="0.2">
      <c r="D5" s="11"/>
    </row>
    <row r="6" spans="1:5" hidden="1" x14ac:dyDescent="0.2">
      <c r="D6" s="11"/>
    </row>
    <row r="7" spans="1:5" hidden="1" x14ac:dyDescent="0.2">
      <c r="D7" s="11"/>
    </row>
    <row r="8" spans="1:5" hidden="1" x14ac:dyDescent="0.2">
      <c r="D8" s="10"/>
    </row>
    <row r="9" spans="1:5" hidden="1" x14ac:dyDescent="0.2">
      <c r="D9" s="10"/>
    </row>
    <row r="10" spans="1:5" x14ac:dyDescent="0.2">
      <c r="D10" s="10"/>
    </row>
    <row r="11" spans="1:5" x14ac:dyDescent="0.2">
      <c r="A11" s="12"/>
      <c r="B11" s="32">
        <v>44196</v>
      </c>
      <c r="C11" s="32">
        <v>43830</v>
      </c>
      <c r="D11" s="10"/>
    </row>
    <row r="12" spans="1:5" x14ac:dyDescent="0.2">
      <c r="A12" t="s">
        <v>77</v>
      </c>
      <c r="B12" s="34">
        <v>1392071379</v>
      </c>
      <c r="C12" s="9">
        <v>2205563358</v>
      </c>
      <c r="D12" s="14"/>
    </row>
    <row r="13" spans="1:5" x14ac:dyDescent="0.2">
      <c r="A13" t="s">
        <v>78</v>
      </c>
      <c r="B13" s="34">
        <v>140169370817</v>
      </c>
      <c r="C13" s="9">
        <v>137305012027</v>
      </c>
      <c r="D13" s="15"/>
    </row>
    <row r="14" spans="1:5" x14ac:dyDescent="0.2">
      <c r="A14" t="s">
        <v>79</v>
      </c>
      <c r="B14" s="34">
        <v>1312034296</v>
      </c>
      <c r="C14" s="9">
        <v>1473099851</v>
      </c>
      <c r="D14" s="16"/>
    </row>
    <row r="15" spans="1:5" x14ac:dyDescent="0.2">
      <c r="A15" t="s">
        <v>54</v>
      </c>
      <c r="B15" s="34">
        <v>430317812394</v>
      </c>
      <c r="C15" s="9">
        <v>472152977723</v>
      </c>
      <c r="D15" s="14"/>
    </row>
    <row r="16" spans="1:5" x14ac:dyDescent="0.2">
      <c r="A16" t="s">
        <v>76</v>
      </c>
      <c r="B16" s="34">
        <v>2707210830</v>
      </c>
      <c r="C16" s="9">
        <v>4791502048</v>
      </c>
      <c r="D16" s="14"/>
    </row>
    <row r="17" spans="1:4" x14ac:dyDescent="0.2">
      <c r="A17" s="5" t="s">
        <v>80</v>
      </c>
      <c r="B17" s="9">
        <v>-18321527885</v>
      </c>
      <c r="C17" s="9">
        <v>-17381131144</v>
      </c>
      <c r="D17" s="14"/>
    </row>
    <row r="18" spans="1:4" x14ac:dyDescent="0.2">
      <c r="A18" s="5" t="s">
        <v>81</v>
      </c>
      <c r="B18" s="9">
        <v>-42549079323</v>
      </c>
      <c r="C18" s="9">
        <v>-42675613905</v>
      </c>
      <c r="D18" s="14"/>
    </row>
    <row r="19" spans="1:4" x14ac:dyDescent="0.2">
      <c r="A19" t="s">
        <v>55</v>
      </c>
      <c r="B19" s="9">
        <v>-430724898305</v>
      </c>
      <c r="C19" s="9">
        <v>-472121234552</v>
      </c>
      <c r="D19" s="16"/>
    </row>
    <row r="20" spans="1:4" x14ac:dyDescent="0.2">
      <c r="A20" s="2" t="s">
        <v>56</v>
      </c>
      <c r="B20" s="22">
        <v>84302994203</v>
      </c>
      <c r="C20" s="22">
        <v>85750175406</v>
      </c>
      <c r="D20" s="18"/>
    </row>
    <row r="21" spans="1:4" x14ac:dyDescent="0.2">
      <c r="A21" s="5"/>
      <c r="B21" s="13"/>
      <c r="C21" s="13"/>
      <c r="D21" s="14"/>
    </row>
    <row r="22" spans="1:4" x14ac:dyDescent="0.2">
      <c r="A22" s="23" t="s">
        <v>57</v>
      </c>
      <c r="B22" s="13"/>
      <c r="C22" s="13"/>
      <c r="D22" s="14"/>
    </row>
    <row r="23" spans="1:4" x14ac:dyDescent="0.2">
      <c r="A23" s="5" t="s">
        <v>58</v>
      </c>
      <c r="B23" s="34">
        <v>72529451667</v>
      </c>
      <c r="C23" s="9">
        <v>48535227139</v>
      </c>
      <c r="D23" s="14"/>
    </row>
    <row r="24" spans="1:4" x14ac:dyDescent="0.2">
      <c r="A24" s="5" t="s">
        <v>59</v>
      </c>
      <c r="B24" s="34">
        <v>4880757912</v>
      </c>
      <c r="C24" s="9">
        <v>6985676790</v>
      </c>
      <c r="D24" s="14"/>
    </row>
    <row r="25" spans="1:4" x14ac:dyDescent="0.2">
      <c r="A25" s="5" t="s">
        <v>60</v>
      </c>
      <c r="B25" s="34">
        <v>94117628457</v>
      </c>
      <c r="C25" s="9">
        <v>106454097531</v>
      </c>
      <c r="D25" s="16"/>
    </row>
    <row r="26" spans="1:4" x14ac:dyDescent="0.2">
      <c r="B26" s="22">
        <v>171527838036</v>
      </c>
      <c r="C26" s="22">
        <v>161975001460</v>
      </c>
      <c r="D26" s="18"/>
    </row>
    <row r="27" spans="1:4" x14ac:dyDescent="0.2">
      <c r="A27" s="23" t="s">
        <v>61</v>
      </c>
      <c r="B27" s="13"/>
      <c r="C27" s="13"/>
      <c r="D27" s="14"/>
    </row>
    <row r="28" spans="1:4" x14ac:dyDescent="0.2">
      <c r="A28" s="5" t="s">
        <v>62</v>
      </c>
      <c r="B28" s="9">
        <v>123687864058</v>
      </c>
      <c r="C28" s="9">
        <v>106262387852</v>
      </c>
      <c r="D28" s="14"/>
    </row>
    <row r="29" spans="1:4" x14ac:dyDescent="0.2">
      <c r="A29" s="5" t="s">
        <v>63</v>
      </c>
      <c r="B29" s="9">
        <v>16517838398</v>
      </c>
      <c r="C29" s="9">
        <v>22184448397</v>
      </c>
      <c r="D29" s="14"/>
    </row>
    <row r="30" spans="1:4" x14ac:dyDescent="0.2">
      <c r="A30" s="5" t="s">
        <v>64</v>
      </c>
      <c r="B30" s="9">
        <v>92870354689</v>
      </c>
      <c r="C30" s="9">
        <v>99100366775</v>
      </c>
      <c r="D30" s="14" t="s">
        <v>30</v>
      </c>
    </row>
    <row r="31" spans="1:4" x14ac:dyDescent="0.2">
      <c r="A31" s="19"/>
      <c r="B31" s="22">
        <v>233076057145</v>
      </c>
      <c r="C31" s="22">
        <v>227547203024</v>
      </c>
      <c r="D31" s="18"/>
    </row>
    <row r="32" spans="1:4" x14ac:dyDescent="0.2">
      <c r="A32" s="2" t="s">
        <v>65</v>
      </c>
      <c r="B32" s="22">
        <v>22754775094</v>
      </c>
      <c r="C32" s="22">
        <v>20177973842</v>
      </c>
      <c r="D32" s="18"/>
    </row>
    <row r="33" spans="1:4" x14ac:dyDescent="0.2">
      <c r="B33" s="13"/>
      <c r="C33" s="13"/>
      <c r="D33" s="14"/>
    </row>
    <row r="34" spans="1:4" x14ac:dyDescent="0.2">
      <c r="A34" s="24" t="s">
        <v>66</v>
      </c>
      <c r="B34" s="14"/>
      <c r="C34" s="14"/>
      <c r="D34" s="14"/>
    </row>
    <row r="35" spans="1:4" x14ac:dyDescent="0.2">
      <c r="A35" s="17" t="s">
        <v>67</v>
      </c>
      <c r="B35" s="34">
        <v>63794509380</v>
      </c>
      <c r="C35" s="9">
        <v>56912466677</v>
      </c>
      <c r="D35" s="16"/>
    </row>
    <row r="36" spans="1:4" x14ac:dyDescent="0.2">
      <c r="A36" s="17" t="s">
        <v>68</v>
      </c>
      <c r="B36" s="9">
        <v>-64301042283</v>
      </c>
      <c r="C36" s="9">
        <v>-56487131483</v>
      </c>
      <c r="D36" s="20"/>
    </row>
    <row r="37" spans="1:4" x14ac:dyDescent="0.2">
      <c r="A37" s="2" t="s">
        <v>69</v>
      </c>
      <c r="B37" s="22">
        <v>-506532903</v>
      </c>
      <c r="C37" s="22">
        <v>425335194</v>
      </c>
      <c r="D37" s="18"/>
    </row>
    <row r="38" spans="1:4" x14ac:dyDescent="0.2">
      <c r="A38" s="17"/>
      <c r="B38" s="14"/>
      <c r="C38" s="14"/>
      <c r="D38" s="14"/>
    </row>
    <row r="39" spans="1:4" x14ac:dyDescent="0.2">
      <c r="A39" s="24" t="s">
        <v>70</v>
      </c>
      <c r="B39" s="18"/>
      <c r="C39" s="18"/>
      <c r="D39" s="18"/>
    </row>
    <row r="40" spans="1:4" x14ac:dyDescent="0.2">
      <c r="A40" t="s">
        <v>82</v>
      </c>
      <c r="B40" s="9">
        <v>15990</v>
      </c>
      <c r="C40" s="9">
        <v>0</v>
      </c>
      <c r="D40" s="16"/>
    </row>
    <row r="41" spans="1:4" x14ac:dyDescent="0.2">
      <c r="A41" t="s">
        <v>83</v>
      </c>
      <c r="B41" s="9">
        <v>-110033500</v>
      </c>
      <c r="C41" s="9">
        <v>0</v>
      </c>
      <c r="D41" s="14"/>
    </row>
    <row r="42" spans="1:4" x14ac:dyDescent="0.2">
      <c r="A42" s="17"/>
      <c r="B42" s="22">
        <v>-110017510</v>
      </c>
      <c r="C42" s="22">
        <v>0</v>
      </c>
      <c r="D42" s="18"/>
    </row>
    <row r="43" spans="1:4" x14ac:dyDescent="0.2">
      <c r="A43" s="2" t="s">
        <v>98</v>
      </c>
      <c r="B43" s="22">
        <v>22138224681</v>
      </c>
      <c r="C43" s="22">
        <v>20603309036</v>
      </c>
      <c r="D43" s="18"/>
    </row>
    <row r="44" spans="1:4" x14ac:dyDescent="0.2">
      <c r="B44" s="33"/>
      <c r="C44" s="33"/>
      <c r="D44" s="14"/>
    </row>
    <row r="45" spans="1:4" x14ac:dyDescent="0.2">
      <c r="A45" s="2" t="s">
        <v>71</v>
      </c>
      <c r="B45" s="3">
        <v>2036505500</v>
      </c>
      <c r="C45" s="18">
        <v>1862184404</v>
      </c>
      <c r="D45" s="18"/>
    </row>
    <row r="46" spans="1:4" x14ac:dyDescent="0.2">
      <c r="B46" s="13"/>
      <c r="C46" s="13"/>
      <c r="D46" s="14"/>
    </row>
    <row r="47" spans="1:4" x14ac:dyDescent="0.2">
      <c r="B47" s="13"/>
      <c r="C47" s="13"/>
    </row>
    <row r="48" spans="1:4" x14ac:dyDescent="0.2">
      <c r="B48" s="13"/>
      <c r="C48" s="13"/>
    </row>
    <row r="49" spans="2:3" x14ac:dyDescent="0.2">
      <c r="B49" s="13"/>
      <c r="C49" s="13"/>
    </row>
    <row r="50" spans="2:3" x14ac:dyDescent="0.2">
      <c r="B50" s="13"/>
      <c r="C50" s="13"/>
    </row>
    <row r="51" spans="2:3" x14ac:dyDescent="0.2">
      <c r="B51" s="13"/>
      <c r="C51" s="13"/>
    </row>
    <row r="52" spans="2:3" x14ac:dyDescent="0.2">
      <c r="B52" s="13"/>
      <c r="C52" s="13"/>
    </row>
    <row r="53" spans="2:3" x14ac:dyDescent="0.2">
      <c r="B53" s="13"/>
      <c r="C53" s="13"/>
    </row>
    <row r="54" spans="2:3" x14ac:dyDescent="0.2">
      <c r="B54" s="13"/>
      <c r="C54" s="13"/>
    </row>
    <row r="55" spans="2:3" x14ac:dyDescent="0.2">
      <c r="B55" s="13"/>
      <c r="C55" s="13"/>
    </row>
    <row r="56" spans="2:3" x14ac:dyDescent="0.2">
      <c r="B56" s="13"/>
      <c r="C56" s="13"/>
    </row>
    <row r="57" spans="2:3" x14ac:dyDescent="0.2">
      <c r="B57" s="13"/>
      <c r="C57" s="13"/>
    </row>
    <row r="58" spans="2:3" x14ac:dyDescent="0.2">
      <c r="B58" s="13"/>
      <c r="C58" s="13"/>
    </row>
    <row r="59" spans="2:3" x14ac:dyDescent="0.2">
      <c r="B59" s="13"/>
      <c r="C59" s="13"/>
    </row>
    <row r="60" spans="2:3" x14ac:dyDescent="0.2">
      <c r="B60" s="13"/>
      <c r="C60" s="13"/>
    </row>
    <row r="61" spans="2:3" x14ac:dyDescent="0.2">
      <c r="B61" s="13"/>
      <c r="C61" s="13"/>
    </row>
    <row r="62" spans="2:3" x14ac:dyDescent="0.2">
      <c r="B62" s="13"/>
      <c r="C62" s="13"/>
    </row>
    <row r="63" spans="2:3" x14ac:dyDescent="0.2">
      <c r="B63" s="13"/>
      <c r="C63" s="13"/>
    </row>
    <row r="64" spans="2:3" x14ac:dyDescent="0.2">
      <c r="C64" s="13"/>
    </row>
  </sheetData>
  <mergeCells count="2">
    <mergeCell ref="A4:C4"/>
    <mergeCell ref="A1:C3"/>
  </mergeCells>
  <printOptions horizontalCentered="1"/>
  <pageMargins left="1.1811023622047245" right="0" top="1.7716535433070868" bottom="0.19685039370078741" header="0.51181102362204722" footer="0.51181102362204722"/>
  <pageSetup paperSize="300" scale="80" firstPageNumber="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workbookViewId="0">
      <selection activeCell="I23" sqref="I23"/>
    </sheetView>
  </sheetViews>
  <sheetFormatPr baseColWidth="10" defaultColWidth="11.5703125" defaultRowHeight="12.75" x14ac:dyDescent="0.2"/>
  <cols>
    <col min="1" max="1" width="8.28515625" customWidth="1"/>
    <col min="2" max="2" width="31.5703125" customWidth="1"/>
    <col min="3" max="9" width="14.28515625" customWidth="1"/>
    <col min="10" max="10" width="14.85546875" bestFit="1" customWidth="1"/>
    <col min="12" max="12" width="12.5703125" bestFit="1" customWidth="1"/>
    <col min="13" max="13" width="13.28515625" bestFit="1" customWidth="1"/>
  </cols>
  <sheetData>
    <row r="1" spans="2:13" ht="91.5" customHeight="1" x14ac:dyDescent="0.2">
      <c r="B1" s="131"/>
      <c r="C1" s="131"/>
      <c r="D1" s="131"/>
      <c r="E1" s="131"/>
      <c r="F1" s="131"/>
      <c r="G1" s="131"/>
      <c r="H1" s="131"/>
      <c r="I1" s="131"/>
      <c r="J1" s="131"/>
    </row>
    <row r="2" spans="2:13" ht="18" x14ac:dyDescent="0.25">
      <c r="B2" s="132" t="s">
        <v>103</v>
      </c>
      <c r="C2" s="133"/>
      <c r="D2" s="133"/>
      <c r="E2" s="133"/>
      <c r="F2" s="133"/>
      <c r="G2" s="133"/>
      <c r="H2" s="133"/>
      <c r="I2" s="133"/>
      <c r="J2" s="133"/>
    </row>
    <row r="3" spans="2:13" x14ac:dyDescent="0.2">
      <c r="G3" s="35"/>
    </row>
    <row r="5" spans="2:13" ht="28.5" customHeight="1" x14ac:dyDescent="0.2">
      <c r="B5" s="36" t="s">
        <v>104</v>
      </c>
      <c r="C5" s="37" t="s">
        <v>105</v>
      </c>
      <c r="D5" s="37" t="s">
        <v>106</v>
      </c>
      <c r="E5" s="37" t="s">
        <v>107</v>
      </c>
      <c r="F5" s="37" t="s">
        <v>108</v>
      </c>
      <c r="G5" s="37" t="s">
        <v>47</v>
      </c>
      <c r="H5" s="37" t="s">
        <v>109</v>
      </c>
      <c r="I5" s="37" t="s">
        <v>110</v>
      </c>
      <c r="J5" s="38" t="s">
        <v>111</v>
      </c>
    </row>
    <row r="6" spans="2:13" ht="22.5" customHeight="1" x14ac:dyDescent="0.2">
      <c r="B6" s="39" t="s">
        <v>112</v>
      </c>
      <c r="C6" s="40">
        <v>54000000000</v>
      </c>
      <c r="D6" s="41">
        <v>0</v>
      </c>
      <c r="E6" s="40">
        <v>7460866322</v>
      </c>
      <c r="F6" s="41">
        <v>17000000000</v>
      </c>
      <c r="G6" s="40">
        <v>30873341669</v>
      </c>
      <c r="H6" s="41">
        <v>0</v>
      </c>
      <c r="I6" s="40">
        <v>20603309036</v>
      </c>
      <c r="J6" s="40">
        <v>129937517027</v>
      </c>
      <c r="M6" s="35"/>
    </row>
    <row r="7" spans="2:13" ht="22.5" customHeight="1" x14ac:dyDescent="0.2">
      <c r="B7" s="42"/>
      <c r="C7" s="43"/>
      <c r="D7" s="43"/>
      <c r="E7" s="43"/>
      <c r="F7" s="43"/>
      <c r="G7" s="43"/>
      <c r="H7" s="43"/>
      <c r="I7" s="43"/>
      <c r="J7" s="43"/>
    </row>
    <row r="8" spans="2:13" ht="22.5" customHeight="1" x14ac:dyDescent="0.2">
      <c r="B8" s="44" t="s">
        <v>113</v>
      </c>
      <c r="C8" s="45">
        <v>0</v>
      </c>
      <c r="D8" s="45">
        <v>0</v>
      </c>
      <c r="E8" s="45">
        <v>0</v>
      </c>
      <c r="F8" s="45">
        <v>0</v>
      </c>
      <c r="G8" s="45">
        <v>0</v>
      </c>
      <c r="H8" s="46">
        <v>20603309036</v>
      </c>
      <c r="I8" s="46">
        <v>-20603309036</v>
      </c>
      <c r="J8" s="45">
        <v>0</v>
      </c>
    </row>
    <row r="9" spans="2:13" ht="22.5" customHeight="1" x14ac:dyDescent="0.2">
      <c r="B9" s="44" t="s">
        <v>114</v>
      </c>
      <c r="C9" s="45">
        <v>0</v>
      </c>
      <c r="D9" s="45">
        <v>0</v>
      </c>
      <c r="E9" s="45">
        <v>0</v>
      </c>
      <c r="F9" s="45">
        <v>0</v>
      </c>
      <c r="G9" s="46">
        <v>4493098688</v>
      </c>
      <c r="H9" s="46">
        <v>-4493098688</v>
      </c>
      <c r="I9" s="45">
        <v>0</v>
      </c>
      <c r="J9" s="45">
        <v>0</v>
      </c>
    </row>
    <row r="10" spans="2:13" ht="22.5" customHeight="1" x14ac:dyDescent="0.2">
      <c r="B10" s="47" t="s">
        <v>115</v>
      </c>
      <c r="C10" s="45">
        <v>23110210348</v>
      </c>
      <c r="D10" s="45">
        <v>0</v>
      </c>
      <c r="E10" s="45">
        <v>0</v>
      </c>
      <c r="F10" s="46">
        <v>-7000000000</v>
      </c>
      <c r="G10" s="45">
        <v>0</v>
      </c>
      <c r="H10" s="46">
        <v>-16110210348</v>
      </c>
      <c r="I10" s="45">
        <v>0</v>
      </c>
      <c r="J10" s="45">
        <v>0</v>
      </c>
    </row>
    <row r="11" spans="2:13" ht="22.5" customHeight="1" x14ac:dyDescent="0.2">
      <c r="B11" s="47" t="s">
        <v>116</v>
      </c>
      <c r="C11" s="45">
        <v>10009789652</v>
      </c>
      <c r="D11" s="45">
        <v>0</v>
      </c>
      <c r="E11" s="45">
        <v>0</v>
      </c>
      <c r="F11" s="46">
        <v>-10000000000</v>
      </c>
      <c r="G11" s="45">
        <v>0</v>
      </c>
      <c r="H11" s="45">
        <v>0</v>
      </c>
      <c r="I11" s="45">
        <v>0</v>
      </c>
      <c r="J11" s="45">
        <v>9789652</v>
      </c>
    </row>
    <row r="12" spans="2:13" ht="22.5" customHeight="1" x14ac:dyDescent="0.2">
      <c r="B12" s="44" t="s">
        <v>117</v>
      </c>
      <c r="C12" s="45">
        <v>0</v>
      </c>
      <c r="D12" s="45">
        <v>0</v>
      </c>
      <c r="E12" s="45">
        <v>0</v>
      </c>
      <c r="F12" s="45">
        <v>0</v>
      </c>
      <c r="G12" s="45">
        <v>0</v>
      </c>
      <c r="H12" s="45">
        <v>0</v>
      </c>
      <c r="I12" s="45">
        <v>0</v>
      </c>
      <c r="J12" s="45">
        <v>0</v>
      </c>
    </row>
    <row r="13" spans="2:13" ht="22.5" customHeight="1" x14ac:dyDescent="0.2">
      <c r="B13" s="44" t="s">
        <v>118</v>
      </c>
      <c r="C13" s="45">
        <v>0</v>
      </c>
      <c r="D13" s="45">
        <v>0</v>
      </c>
      <c r="E13" s="45">
        <v>0</v>
      </c>
      <c r="F13" s="45">
        <v>0</v>
      </c>
      <c r="G13" s="45">
        <v>0</v>
      </c>
      <c r="H13" s="45">
        <v>0</v>
      </c>
      <c r="I13" s="45">
        <v>0</v>
      </c>
      <c r="J13" s="45">
        <v>0</v>
      </c>
    </row>
    <row r="14" spans="2:13" ht="22.5" customHeight="1" x14ac:dyDescent="0.2">
      <c r="B14" s="44" t="s">
        <v>110</v>
      </c>
      <c r="C14" s="45">
        <v>0</v>
      </c>
      <c r="D14" s="45">
        <v>0</v>
      </c>
      <c r="E14" s="45">
        <v>0</v>
      </c>
      <c r="F14" s="45">
        <v>0</v>
      </c>
      <c r="G14" s="45">
        <v>0</v>
      </c>
      <c r="H14" s="45">
        <v>0</v>
      </c>
      <c r="I14" s="46">
        <v>22138224681</v>
      </c>
      <c r="J14" s="45">
        <v>22138224681</v>
      </c>
    </row>
    <row r="15" spans="2:13" ht="22.5" customHeight="1" x14ac:dyDescent="0.2">
      <c r="B15" s="48" t="s">
        <v>119</v>
      </c>
      <c r="C15" s="40">
        <v>87120000000</v>
      </c>
      <c r="D15" s="41">
        <v>0</v>
      </c>
      <c r="E15" s="40">
        <v>7460866322</v>
      </c>
      <c r="F15" s="41">
        <v>0</v>
      </c>
      <c r="G15" s="40">
        <v>35366440357</v>
      </c>
      <c r="H15" s="41">
        <v>0</v>
      </c>
      <c r="I15" s="40">
        <v>22138224681</v>
      </c>
      <c r="J15" s="40">
        <v>152085531360</v>
      </c>
    </row>
    <row r="16" spans="2:13" hidden="1" x14ac:dyDescent="0.2">
      <c r="B16" s="49"/>
      <c r="C16" s="50"/>
      <c r="D16" s="50"/>
      <c r="E16" s="50"/>
      <c r="F16" s="50"/>
      <c r="G16" s="50"/>
      <c r="H16" s="50"/>
      <c r="I16" s="50"/>
      <c r="J16" s="50">
        <v>-129937517027</v>
      </c>
    </row>
    <row r="17" spans="2:10" hidden="1" x14ac:dyDescent="0.2">
      <c r="B17" s="49"/>
      <c r="C17" s="50">
        <v>-54000000000</v>
      </c>
      <c r="D17" s="50">
        <v>0</v>
      </c>
      <c r="E17" s="50">
        <v>-7460866322</v>
      </c>
      <c r="F17" s="50">
        <v>-17000000000</v>
      </c>
      <c r="G17" s="50">
        <v>-30873341669</v>
      </c>
      <c r="H17" s="50">
        <v>0</v>
      </c>
      <c r="I17" s="50">
        <v>-20603309036</v>
      </c>
      <c r="J17" s="50">
        <f>J15+J16</f>
        <v>22148014333</v>
      </c>
    </row>
    <row r="18" spans="2:10" hidden="1" x14ac:dyDescent="0.2">
      <c r="B18" s="49"/>
      <c r="C18" s="50">
        <f>C15+C17</f>
        <v>33120000000</v>
      </c>
      <c r="D18" s="50">
        <f t="shared" ref="D18:I18" si="0">D15+D17</f>
        <v>0</v>
      </c>
      <c r="E18" s="50">
        <f t="shared" si="0"/>
        <v>0</v>
      </c>
      <c r="F18" s="50">
        <f t="shared" si="0"/>
        <v>-17000000000</v>
      </c>
      <c r="G18" s="50">
        <f t="shared" si="0"/>
        <v>4493098688</v>
      </c>
      <c r="H18" s="50">
        <f t="shared" si="0"/>
        <v>0</v>
      </c>
      <c r="I18" s="50">
        <f t="shared" si="0"/>
        <v>1534915645</v>
      </c>
      <c r="J18" s="50"/>
    </row>
    <row r="19" spans="2:10" hidden="1" x14ac:dyDescent="0.2">
      <c r="B19" s="49"/>
      <c r="C19" s="50"/>
      <c r="D19" s="50"/>
      <c r="E19" s="50"/>
      <c r="F19" s="50"/>
      <c r="G19" s="50"/>
      <c r="H19" s="50"/>
      <c r="I19" s="50"/>
      <c r="J19" s="50"/>
    </row>
    <row r="20" spans="2:10" hidden="1" x14ac:dyDescent="0.2">
      <c r="B20" s="49"/>
      <c r="C20" s="50"/>
      <c r="D20" s="50"/>
      <c r="E20" s="50"/>
      <c r="F20" s="50"/>
      <c r="G20" s="50"/>
      <c r="H20" s="50"/>
      <c r="I20" s="50"/>
      <c r="J20" s="50"/>
    </row>
    <row r="21" spans="2:10" x14ac:dyDescent="0.2">
      <c r="B21" s="49"/>
      <c r="C21" s="50"/>
      <c r="D21" s="50"/>
      <c r="E21" s="50"/>
      <c r="F21" s="50"/>
      <c r="G21" s="50"/>
      <c r="H21" s="50"/>
      <c r="I21" s="50"/>
      <c r="J21" s="50"/>
    </row>
    <row r="22" spans="2:10" x14ac:dyDescent="0.2">
      <c r="B22" s="49"/>
      <c r="C22" s="50"/>
      <c r="D22" s="50"/>
      <c r="E22" s="50"/>
      <c r="F22" s="50"/>
      <c r="G22" s="50"/>
      <c r="H22" s="50"/>
      <c r="I22" s="50"/>
      <c r="J22" s="50"/>
    </row>
    <row r="23" spans="2:10" x14ac:dyDescent="0.2">
      <c r="B23" s="49"/>
      <c r="C23" s="50"/>
      <c r="D23" s="50"/>
      <c r="E23" s="50"/>
      <c r="F23" s="50"/>
      <c r="G23" s="50"/>
      <c r="H23" s="50"/>
      <c r="I23" s="50"/>
      <c r="J23" s="50"/>
    </row>
    <row r="24" spans="2:10" x14ac:dyDescent="0.2">
      <c r="B24" s="49"/>
      <c r="C24" s="50"/>
      <c r="D24" s="50"/>
      <c r="E24" s="50"/>
      <c r="F24" s="50"/>
      <c r="G24" s="50"/>
      <c r="H24" s="50"/>
      <c r="I24" s="50"/>
      <c r="J24" s="50"/>
    </row>
    <row r="25" spans="2:10" x14ac:dyDescent="0.2">
      <c r="B25" s="49"/>
      <c r="C25" s="50"/>
      <c r="D25" s="50"/>
      <c r="E25" s="50"/>
      <c r="F25" s="50"/>
      <c r="G25" s="50"/>
      <c r="H25" s="50"/>
      <c r="I25" s="50"/>
      <c r="J25" s="50"/>
    </row>
    <row r="26" spans="2:10" x14ac:dyDescent="0.2">
      <c r="B26" s="49"/>
      <c r="C26" s="50"/>
      <c r="D26" s="50"/>
      <c r="E26" s="50"/>
      <c r="F26" s="50"/>
      <c r="G26" s="50"/>
      <c r="H26" s="50"/>
      <c r="I26" s="50"/>
      <c r="J26" s="50"/>
    </row>
  </sheetData>
  <mergeCells count="2">
    <mergeCell ref="B1:J1"/>
    <mergeCell ref="B2:J2"/>
  </mergeCells>
  <pageMargins left="0.39370078740157483" right="0" top="1.3779527559055118" bottom="0.19685039370078741" header="0.51181102362204722" footer="0.51181102362204722"/>
  <pageSetup scale="80" orientation="landscape" useFirstPageNumber="1"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showGridLines="0" zoomScale="85" zoomScaleNormal="85" workbookViewId="0">
      <pane ySplit="2" topLeftCell="A3" activePane="bottomLeft" state="frozen"/>
      <selection pane="bottomLeft" activeCell="D47" sqref="D47"/>
    </sheetView>
  </sheetViews>
  <sheetFormatPr baseColWidth="10" defaultColWidth="11.7109375" defaultRowHeight="14.25" x14ac:dyDescent="0.2"/>
  <cols>
    <col min="1" max="1" width="89" style="51" bestFit="1" customWidth="1"/>
    <col min="2" max="2" width="21" style="51" bestFit="1" customWidth="1"/>
    <col min="3" max="3" width="4.28515625" style="51" customWidth="1"/>
    <col min="4" max="4" width="41.42578125" style="51" bestFit="1" customWidth="1"/>
    <col min="5" max="5" width="33.140625" style="51" customWidth="1"/>
    <col min="6" max="250" width="11.7109375" style="51"/>
    <col min="251" max="251" width="62" style="51" customWidth="1"/>
    <col min="252" max="252" width="17" style="51" bestFit="1" customWidth="1"/>
    <col min="253" max="253" width="3" style="51" customWidth="1"/>
    <col min="254" max="254" width="17" style="51" bestFit="1" customWidth="1"/>
    <col min="255" max="256" width="2.5703125" style="51" customWidth="1"/>
    <col min="257" max="506" width="11.7109375" style="51"/>
    <col min="507" max="507" width="62" style="51" customWidth="1"/>
    <col min="508" max="508" width="17" style="51" bestFit="1" customWidth="1"/>
    <col min="509" max="509" width="3" style="51" customWidth="1"/>
    <col min="510" max="510" width="17" style="51" bestFit="1" customWidth="1"/>
    <col min="511" max="512" width="2.5703125" style="51" customWidth="1"/>
    <col min="513" max="762" width="11.7109375" style="51"/>
    <col min="763" max="763" width="62" style="51" customWidth="1"/>
    <col min="764" max="764" width="17" style="51" bestFit="1" customWidth="1"/>
    <col min="765" max="765" width="3" style="51" customWidth="1"/>
    <col min="766" max="766" width="17" style="51" bestFit="1" customWidth="1"/>
    <col min="767" max="768" width="2.5703125" style="51" customWidth="1"/>
    <col min="769" max="1018" width="11.7109375" style="51"/>
    <col min="1019" max="1019" width="62" style="51" customWidth="1"/>
    <col min="1020" max="1020" width="17" style="51" bestFit="1" customWidth="1"/>
    <col min="1021" max="1021" width="3" style="51" customWidth="1"/>
    <col min="1022" max="1022" width="17" style="51" bestFit="1" customWidth="1"/>
    <col min="1023" max="1024" width="2.5703125" style="51" customWidth="1"/>
    <col min="1025" max="1274" width="11.7109375" style="51"/>
    <col min="1275" max="1275" width="62" style="51" customWidth="1"/>
    <col min="1276" max="1276" width="17" style="51" bestFit="1" customWidth="1"/>
    <col min="1277" max="1277" width="3" style="51" customWidth="1"/>
    <col min="1278" max="1278" width="17" style="51" bestFit="1" customWidth="1"/>
    <col min="1279" max="1280" width="2.5703125" style="51" customWidth="1"/>
    <col min="1281" max="1530" width="11.7109375" style="51"/>
    <col min="1531" max="1531" width="62" style="51" customWidth="1"/>
    <col min="1532" max="1532" width="17" style="51" bestFit="1" customWidth="1"/>
    <col min="1533" max="1533" width="3" style="51" customWidth="1"/>
    <col min="1534" max="1534" width="17" style="51" bestFit="1" customWidth="1"/>
    <col min="1535" max="1536" width="2.5703125" style="51" customWidth="1"/>
    <col min="1537" max="1786" width="11.7109375" style="51"/>
    <col min="1787" max="1787" width="62" style="51" customWidth="1"/>
    <col min="1788" max="1788" width="17" style="51" bestFit="1" customWidth="1"/>
    <col min="1789" max="1789" width="3" style="51" customWidth="1"/>
    <col min="1790" max="1790" width="17" style="51" bestFit="1" customWidth="1"/>
    <col min="1791" max="1792" width="2.5703125" style="51" customWidth="1"/>
    <col min="1793" max="2042" width="11.7109375" style="51"/>
    <col min="2043" max="2043" width="62" style="51" customWidth="1"/>
    <col min="2044" max="2044" width="17" style="51" bestFit="1" customWidth="1"/>
    <col min="2045" max="2045" width="3" style="51" customWidth="1"/>
    <col min="2046" max="2046" width="17" style="51" bestFit="1" customWidth="1"/>
    <col min="2047" max="2048" width="2.5703125" style="51" customWidth="1"/>
    <col min="2049" max="2298" width="11.7109375" style="51"/>
    <col min="2299" max="2299" width="62" style="51" customWidth="1"/>
    <col min="2300" max="2300" width="17" style="51" bestFit="1" customWidth="1"/>
    <col min="2301" max="2301" width="3" style="51" customWidth="1"/>
    <col min="2302" max="2302" width="17" style="51" bestFit="1" customWidth="1"/>
    <col min="2303" max="2304" width="2.5703125" style="51" customWidth="1"/>
    <col min="2305" max="2554" width="11.7109375" style="51"/>
    <col min="2555" max="2555" width="62" style="51" customWidth="1"/>
    <col min="2556" max="2556" width="17" style="51" bestFit="1" customWidth="1"/>
    <col min="2557" max="2557" width="3" style="51" customWidth="1"/>
    <col min="2558" max="2558" width="17" style="51" bestFit="1" customWidth="1"/>
    <col min="2559" max="2560" width="2.5703125" style="51" customWidth="1"/>
    <col min="2561" max="2810" width="11.7109375" style="51"/>
    <col min="2811" max="2811" width="62" style="51" customWidth="1"/>
    <col min="2812" max="2812" width="17" style="51" bestFit="1" customWidth="1"/>
    <col min="2813" max="2813" width="3" style="51" customWidth="1"/>
    <col min="2814" max="2814" width="17" style="51" bestFit="1" customWidth="1"/>
    <col min="2815" max="2816" width="2.5703125" style="51" customWidth="1"/>
    <col min="2817" max="3066" width="11.7109375" style="51"/>
    <col min="3067" max="3067" width="62" style="51" customWidth="1"/>
    <col min="3068" max="3068" width="17" style="51" bestFit="1" customWidth="1"/>
    <col min="3069" max="3069" width="3" style="51" customWidth="1"/>
    <col min="3070" max="3070" width="17" style="51" bestFit="1" customWidth="1"/>
    <col min="3071" max="3072" width="2.5703125" style="51" customWidth="1"/>
    <col min="3073" max="3322" width="11.7109375" style="51"/>
    <col min="3323" max="3323" width="62" style="51" customWidth="1"/>
    <col min="3324" max="3324" width="17" style="51" bestFit="1" customWidth="1"/>
    <col min="3325" max="3325" width="3" style="51" customWidth="1"/>
    <col min="3326" max="3326" width="17" style="51" bestFit="1" customWidth="1"/>
    <col min="3327" max="3328" width="2.5703125" style="51" customWidth="1"/>
    <col min="3329" max="3578" width="11.7109375" style="51"/>
    <col min="3579" max="3579" width="62" style="51" customWidth="1"/>
    <col min="3580" max="3580" width="17" style="51" bestFit="1" customWidth="1"/>
    <col min="3581" max="3581" width="3" style="51" customWidth="1"/>
    <col min="3582" max="3582" width="17" style="51" bestFit="1" customWidth="1"/>
    <col min="3583" max="3584" width="2.5703125" style="51" customWidth="1"/>
    <col min="3585" max="3834" width="11.7109375" style="51"/>
    <col min="3835" max="3835" width="62" style="51" customWidth="1"/>
    <col min="3836" max="3836" width="17" style="51" bestFit="1" customWidth="1"/>
    <col min="3837" max="3837" width="3" style="51" customWidth="1"/>
    <col min="3838" max="3838" width="17" style="51" bestFit="1" customWidth="1"/>
    <col min="3839" max="3840" width="2.5703125" style="51" customWidth="1"/>
    <col min="3841" max="4090" width="11.7109375" style="51"/>
    <col min="4091" max="4091" width="62" style="51" customWidth="1"/>
    <col min="4092" max="4092" width="17" style="51" bestFit="1" customWidth="1"/>
    <col min="4093" max="4093" width="3" style="51" customWidth="1"/>
    <col min="4094" max="4094" width="17" style="51" bestFit="1" customWidth="1"/>
    <col min="4095" max="4096" width="2.5703125" style="51" customWidth="1"/>
    <col min="4097" max="4346" width="11.7109375" style="51"/>
    <col min="4347" max="4347" width="62" style="51" customWidth="1"/>
    <col min="4348" max="4348" width="17" style="51" bestFit="1" customWidth="1"/>
    <col min="4349" max="4349" width="3" style="51" customWidth="1"/>
    <col min="4350" max="4350" width="17" style="51" bestFit="1" customWidth="1"/>
    <col min="4351" max="4352" width="2.5703125" style="51" customWidth="1"/>
    <col min="4353" max="4602" width="11.7109375" style="51"/>
    <col min="4603" max="4603" width="62" style="51" customWidth="1"/>
    <col min="4604" max="4604" width="17" style="51" bestFit="1" customWidth="1"/>
    <col min="4605" max="4605" width="3" style="51" customWidth="1"/>
    <col min="4606" max="4606" width="17" style="51" bestFit="1" customWidth="1"/>
    <col min="4607" max="4608" width="2.5703125" style="51" customWidth="1"/>
    <col min="4609" max="4858" width="11.7109375" style="51"/>
    <col min="4859" max="4859" width="62" style="51" customWidth="1"/>
    <col min="4860" max="4860" width="17" style="51" bestFit="1" customWidth="1"/>
    <col min="4861" max="4861" width="3" style="51" customWidth="1"/>
    <col min="4862" max="4862" width="17" style="51" bestFit="1" customWidth="1"/>
    <col min="4863" max="4864" width="2.5703125" style="51" customWidth="1"/>
    <col min="4865" max="5114" width="11.7109375" style="51"/>
    <col min="5115" max="5115" width="62" style="51" customWidth="1"/>
    <col min="5116" max="5116" width="17" style="51" bestFit="1" customWidth="1"/>
    <col min="5117" max="5117" width="3" style="51" customWidth="1"/>
    <col min="5118" max="5118" width="17" style="51" bestFit="1" customWidth="1"/>
    <col min="5119" max="5120" width="2.5703125" style="51" customWidth="1"/>
    <col min="5121" max="5370" width="11.7109375" style="51"/>
    <col min="5371" max="5371" width="62" style="51" customWidth="1"/>
    <col min="5372" max="5372" width="17" style="51" bestFit="1" customWidth="1"/>
    <col min="5373" max="5373" width="3" style="51" customWidth="1"/>
    <col min="5374" max="5374" width="17" style="51" bestFit="1" customWidth="1"/>
    <col min="5375" max="5376" width="2.5703125" style="51" customWidth="1"/>
    <col min="5377" max="5626" width="11.7109375" style="51"/>
    <col min="5627" max="5627" width="62" style="51" customWidth="1"/>
    <col min="5628" max="5628" width="17" style="51" bestFit="1" customWidth="1"/>
    <col min="5629" max="5629" width="3" style="51" customWidth="1"/>
    <col min="5630" max="5630" width="17" style="51" bestFit="1" customWidth="1"/>
    <col min="5631" max="5632" width="2.5703125" style="51" customWidth="1"/>
    <col min="5633" max="5882" width="11.7109375" style="51"/>
    <col min="5883" max="5883" width="62" style="51" customWidth="1"/>
    <col min="5884" max="5884" width="17" style="51" bestFit="1" customWidth="1"/>
    <col min="5885" max="5885" width="3" style="51" customWidth="1"/>
    <col min="5886" max="5886" width="17" style="51" bestFit="1" customWidth="1"/>
    <col min="5887" max="5888" width="2.5703125" style="51" customWidth="1"/>
    <col min="5889" max="6138" width="11.7109375" style="51"/>
    <col min="6139" max="6139" width="62" style="51" customWidth="1"/>
    <col min="6140" max="6140" width="17" style="51" bestFit="1" customWidth="1"/>
    <col min="6141" max="6141" width="3" style="51" customWidth="1"/>
    <col min="6142" max="6142" width="17" style="51" bestFit="1" customWidth="1"/>
    <col min="6143" max="6144" width="2.5703125" style="51" customWidth="1"/>
    <col min="6145" max="6394" width="11.7109375" style="51"/>
    <col min="6395" max="6395" width="62" style="51" customWidth="1"/>
    <col min="6396" max="6396" width="17" style="51" bestFit="1" customWidth="1"/>
    <col min="6397" max="6397" width="3" style="51" customWidth="1"/>
    <col min="6398" max="6398" width="17" style="51" bestFit="1" customWidth="1"/>
    <col min="6399" max="6400" width="2.5703125" style="51" customWidth="1"/>
    <col min="6401" max="6650" width="11.7109375" style="51"/>
    <col min="6651" max="6651" width="62" style="51" customWidth="1"/>
    <col min="6652" max="6652" width="17" style="51" bestFit="1" customWidth="1"/>
    <col min="6653" max="6653" width="3" style="51" customWidth="1"/>
    <col min="6654" max="6654" width="17" style="51" bestFit="1" customWidth="1"/>
    <col min="6655" max="6656" width="2.5703125" style="51" customWidth="1"/>
    <col min="6657" max="6906" width="11.7109375" style="51"/>
    <col min="6907" max="6907" width="62" style="51" customWidth="1"/>
    <col min="6908" max="6908" width="17" style="51" bestFit="1" customWidth="1"/>
    <col min="6909" max="6909" width="3" style="51" customWidth="1"/>
    <col min="6910" max="6910" width="17" style="51" bestFit="1" customWidth="1"/>
    <col min="6911" max="6912" width="2.5703125" style="51" customWidth="1"/>
    <col min="6913" max="7162" width="11.7109375" style="51"/>
    <col min="7163" max="7163" width="62" style="51" customWidth="1"/>
    <col min="7164" max="7164" width="17" style="51" bestFit="1" customWidth="1"/>
    <col min="7165" max="7165" width="3" style="51" customWidth="1"/>
    <col min="7166" max="7166" width="17" style="51" bestFit="1" customWidth="1"/>
    <col min="7167" max="7168" width="2.5703125" style="51" customWidth="1"/>
    <col min="7169" max="7418" width="11.7109375" style="51"/>
    <col min="7419" max="7419" width="62" style="51" customWidth="1"/>
    <col min="7420" max="7420" width="17" style="51" bestFit="1" customWidth="1"/>
    <col min="7421" max="7421" width="3" style="51" customWidth="1"/>
    <col min="7422" max="7422" width="17" style="51" bestFit="1" customWidth="1"/>
    <col min="7423" max="7424" width="2.5703125" style="51" customWidth="1"/>
    <col min="7425" max="7674" width="11.7109375" style="51"/>
    <col min="7675" max="7675" width="62" style="51" customWidth="1"/>
    <col min="7676" max="7676" width="17" style="51" bestFit="1" customWidth="1"/>
    <col min="7677" max="7677" width="3" style="51" customWidth="1"/>
    <col min="7678" max="7678" width="17" style="51" bestFit="1" customWidth="1"/>
    <col min="7679" max="7680" width="2.5703125" style="51" customWidth="1"/>
    <col min="7681" max="7930" width="11.7109375" style="51"/>
    <col min="7931" max="7931" width="62" style="51" customWidth="1"/>
    <col min="7932" max="7932" width="17" style="51" bestFit="1" customWidth="1"/>
    <col min="7933" max="7933" width="3" style="51" customWidth="1"/>
    <col min="7934" max="7934" width="17" style="51" bestFit="1" customWidth="1"/>
    <col min="7935" max="7936" width="2.5703125" style="51" customWidth="1"/>
    <col min="7937" max="8186" width="11.7109375" style="51"/>
    <col min="8187" max="8187" width="62" style="51" customWidth="1"/>
    <col min="8188" max="8188" width="17" style="51" bestFit="1" customWidth="1"/>
    <col min="8189" max="8189" width="3" style="51" customWidth="1"/>
    <col min="8190" max="8190" width="17" style="51" bestFit="1" customWidth="1"/>
    <col min="8191" max="8192" width="2.5703125" style="51" customWidth="1"/>
    <col min="8193" max="8442" width="11.7109375" style="51"/>
    <col min="8443" max="8443" width="62" style="51" customWidth="1"/>
    <col min="8444" max="8444" width="17" style="51" bestFit="1" customWidth="1"/>
    <col min="8445" max="8445" width="3" style="51" customWidth="1"/>
    <col min="8446" max="8446" width="17" style="51" bestFit="1" customWidth="1"/>
    <col min="8447" max="8448" width="2.5703125" style="51" customWidth="1"/>
    <col min="8449" max="8698" width="11.7109375" style="51"/>
    <col min="8699" max="8699" width="62" style="51" customWidth="1"/>
    <col min="8700" max="8700" width="17" style="51" bestFit="1" customWidth="1"/>
    <col min="8701" max="8701" width="3" style="51" customWidth="1"/>
    <col min="8702" max="8702" width="17" style="51" bestFit="1" customWidth="1"/>
    <col min="8703" max="8704" width="2.5703125" style="51" customWidth="1"/>
    <col min="8705" max="8954" width="11.7109375" style="51"/>
    <col min="8955" max="8955" width="62" style="51" customWidth="1"/>
    <col min="8956" max="8956" width="17" style="51" bestFit="1" customWidth="1"/>
    <col min="8957" max="8957" width="3" style="51" customWidth="1"/>
    <col min="8958" max="8958" width="17" style="51" bestFit="1" customWidth="1"/>
    <col min="8959" max="8960" width="2.5703125" style="51" customWidth="1"/>
    <col min="8961" max="9210" width="11.7109375" style="51"/>
    <col min="9211" max="9211" width="62" style="51" customWidth="1"/>
    <col min="9212" max="9212" width="17" style="51" bestFit="1" customWidth="1"/>
    <col min="9213" max="9213" width="3" style="51" customWidth="1"/>
    <col min="9214" max="9214" width="17" style="51" bestFit="1" customWidth="1"/>
    <col min="9215" max="9216" width="2.5703125" style="51" customWidth="1"/>
    <col min="9217" max="9466" width="11.7109375" style="51"/>
    <col min="9467" max="9467" width="62" style="51" customWidth="1"/>
    <col min="9468" max="9468" width="17" style="51" bestFit="1" customWidth="1"/>
    <col min="9469" max="9469" width="3" style="51" customWidth="1"/>
    <col min="9470" max="9470" width="17" style="51" bestFit="1" customWidth="1"/>
    <col min="9471" max="9472" width="2.5703125" style="51" customWidth="1"/>
    <col min="9473" max="9722" width="11.7109375" style="51"/>
    <col min="9723" max="9723" width="62" style="51" customWidth="1"/>
    <col min="9724" max="9724" width="17" style="51" bestFit="1" customWidth="1"/>
    <col min="9725" max="9725" width="3" style="51" customWidth="1"/>
    <col min="9726" max="9726" width="17" style="51" bestFit="1" customWidth="1"/>
    <col min="9727" max="9728" width="2.5703125" style="51" customWidth="1"/>
    <col min="9729" max="9978" width="11.7109375" style="51"/>
    <col min="9979" max="9979" width="62" style="51" customWidth="1"/>
    <col min="9980" max="9980" width="17" style="51" bestFit="1" customWidth="1"/>
    <col min="9981" max="9981" width="3" style="51" customWidth="1"/>
    <col min="9982" max="9982" width="17" style="51" bestFit="1" customWidth="1"/>
    <col min="9983" max="9984" width="2.5703125" style="51" customWidth="1"/>
    <col min="9985" max="10234" width="11.7109375" style="51"/>
    <col min="10235" max="10235" width="62" style="51" customWidth="1"/>
    <col min="10236" max="10236" width="17" style="51" bestFit="1" customWidth="1"/>
    <col min="10237" max="10237" width="3" style="51" customWidth="1"/>
    <col min="10238" max="10238" width="17" style="51" bestFit="1" customWidth="1"/>
    <col min="10239" max="10240" width="2.5703125" style="51" customWidth="1"/>
    <col min="10241" max="10490" width="11.7109375" style="51"/>
    <col min="10491" max="10491" width="62" style="51" customWidth="1"/>
    <col min="10492" max="10492" width="17" style="51" bestFit="1" customWidth="1"/>
    <col min="10493" max="10493" width="3" style="51" customWidth="1"/>
    <col min="10494" max="10494" width="17" style="51" bestFit="1" customWidth="1"/>
    <col min="10495" max="10496" width="2.5703125" style="51" customWidth="1"/>
    <col min="10497" max="10746" width="11.7109375" style="51"/>
    <col min="10747" max="10747" width="62" style="51" customWidth="1"/>
    <col min="10748" max="10748" width="17" style="51" bestFit="1" customWidth="1"/>
    <col min="10749" max="10749" width="3" style="51" customWidth="1"/>
    <col min="10750" max="10750" width="17" style="51" bestFit="1" customWidth="1"/>
    <col min="10751" max="10752" width="2.5703125" style="51" customWidth="1"/>
    <col min="10753" max="11002" width="11.7109375" style="51"/>
    <col min="11003" max="11003" width="62" style="51" customWidth="1"/>
    <col min="11004" max="11004" width="17" style="51" bestFit="1" customWidth="1"/>
    <col min="11005" max="11005" width="3" style="51" customWidth="1"/>
    <col min="11006" max="11006" width="17" style="51" bestFit="1" customWidth="1"/>
    <col min="11007" max="11008" width="2.5703125" style="51" customWidth="1"/>
    <col min="11009" max="11258" width="11.7109375" style="51"/>
    <col min="11259" max="11259" width="62" style="51" customWidth="1"/>
    <col min="11260" max="11260" width="17" style="51" bestFit="1" customWidth="1"/>
    <col min="11261" max="11261" width="3" style="51" customWidth="1"/>
    <col min="11262" max="11262" width="17" style="51" bestFit="1" customWidth="1"/>
    <col min="11263" max="11264" width="2.5703125" style="51" customWidth="1"/>
    <col min="11265" max="11514" width="11.7109375" style="51"/>
    <col min="11515" max="11515" width="62" style="51" customWidth="1"/>
    <col min="11516" max="11516" width="17" style="51" bestFit="1" customWidth="1"/>
    <col min="11517" max="11517" width="3" style="51" customWidth="1"/>
    <col min="11518" max="11518" width="17" style="51" bestFit="1" customWidth="1"/>
    <col min="11519" max="11520" width="2.5703125" style="51" customWidth="1"/>
    <col min="11521" max="11770" width="11.7109375" style="51"/>
    <col min="11771" max="11771" width="62" style="51" customWidth="1"/>
    <col min="11772" max="11772" width="17" style="51" bestFit="1" customWidth="1"/>
    <col min="11773" max="11773" width="3" style="51" customWidth="1"/>
    <col min="11774" max="11774" width="17" style="51" bestFit="1" customWidth="1"/>
    <col min="11775" max="11776" width="2.5703125" style="51" customWidth="1"/>
    <col min="11777" max="12026" width="11.7109375" style="51"/>
    <col min="12027" max="12027" width="62" style="51" customWidth="1"/>
    <col min="12028" max="12028" width="17" style="51" bestFit="1" customWidth="1"/>
    <col min="12029" max="12029" width="3" style="51" customWidth="1"/>
    <col min="12030" max="12030" width="17" style="51" bestFit="1" customWidth="1"/>
    <col min="12031" max="12032" width="2.5703125" style="51" customWidth="1"/>
    <col min="12033" max="12282" width="11.7109375" style="51"/>
    <col min="12283" max="12283" width="62" style="51" customWidth="1"/>
    <col min="12284" max="12284" width="17" style="51" bestFit="1" customWidth="1"/>
    <col min="12285" max="12285" width="3" style="51" customWidth="1"/>
    <col min="12286" max="12286" width="17" style="51" bestFit="1" customWidth="1"/>
    <col min="12287" max="12288" width="2.5703125" style="51" customWidth="1"/>
    <col min="12289" max="12538" width="11.7109375" style="51"/>
    <col min="12539" max="12539" width="62" style="51" customWidth="1"/>
    <col min="12540" max="12540" width="17" style="51" bestFit="1" customWidth="1"/>
    <col min="12541" max="12541" width="3" style="51" customWidth="1"/>
    <col min="12542" max="12542" width="17" style="51" bestFit="1" customWidth="1"/>
    <col min="12543" max="12544" width="2.5703125" style="51" customWidth="1"/>
    <col min="12545" max="12794" width="11.7109375" style="51"/>
    <col min="12795" max="12795" width="62" style="51" customWidth="1"/>
    <col min="12796" max="12796" width="17" style="51" bestFit="1" customWidth="1"/>
    <col min="12797" max="12797" width="3" style="51" customWidth="1"/>
    <col min="12798" max="12798" width="17" style="51" bestFit="1" customWidth="1"/>
    <col min="12799" max="12800" width="2.5703125" style="51" customWidth="1"/>
    <col min="12801" max="13050" width="11.7109375" style="51"/>
    <col min="13051" max="13051" width="62" style="51" customWidth="1"/>
    <col min="13052" max="13052" width="17" style="51" bestFit="1" customWidth="1"/>
    <col min="13053" max="13053" width="3" style="51" customWidth="1"/>
    <col min="13054" max="13054" width="17" style="51" bestFit="1" customWidth="1"/>
    <col min="13055" max="13056" width="2.5703125" style="51" customWidth="1"/>
    <col min="13057" max="13306" width="11.7109375" style="51"/>
    <col min="13307" max="13307" width="62" style="51" customWidth="1"/>
    <col min="13308" max="13308" width="17" style="51" bestFit="1" customWidth="1"/>
    <col min="13309" max="13309" width="3" style="51" customWidth="1"/>
    <col min="13310" max="13310" width="17" style="51" bestFit="1" customWidth="1"/>
    <col min="13311" max="13312" width="2.5703125" style="51" customWidth="1"/>
    <col min="13313" max="13562" width="11.7109375" style="51"/>
    <col min="13563" max="13563" width="62" style="51" customWidth="1"/>
    <col min="13564" max="13564" width="17" style="51" bestFit="1" customWidth="1"/>
    <col min="13565" max="13565" width="3" style="51" customWidth="1"/>
    <col min="13566" max="13566" width="17" style="51" bestFit="1" customWidth="1"/>
    <col min="13567" max="13568" width="2.5703125" style="51" customWidth="1"/>
    <col min="13569" max="13818" width="11.7109375" style="51"/>
    <col min="13819" max="13819" width="62" style="51" customWidth="1"/>
    <col min="13820" max="13820" width="17" style="51" bestFit="1" customWidth="1"/>
    <col min="13821" max="13821" width="3" style="51" customWidth="1"/>
    <col min="13822" max="13822" width="17" style="51" bestFit="1" customWidth="1"/>
    <col min="13823" max="13824" width="2.5703125" style="51" customWidth="1"/>
    <col min="13825" max="14074" width="11.7109375" style="51"/>
    <col min="14075" max="14075" width="62" style="51" customWidth="1"/>
    <col min="14076" max="14076" width="17" style="51" bestFit="1" customWidth="1"/>
    <col min="14077" max="14077" width="3" style="51" customWidth="1"/>
    <col min="14078" max="14078" width="17" style="51" bestFit="1" customWidth="1"/>
    <col min="14079" max="14080" width="2.5703125" style="51" customWidth="1"/>
    <col min="14081" max="14330" width="11.7109375" style="51"/>
    <col min="14331" max="14331" width="62" style="51" customWidth="1"/>
    <col min="14332" max="14332" width="17" style="51" bestFit="1" customWidth="1"/>
    <col min="14333" max="14333" width="3" style="51" customWidth="1"/>
    <col min="14334" max="14334" width="17" style="51" bestFit="1" customWidth="1"/>
    <col min="14335" max="14336" width="2.5703125" style="51" customWidth="1"/>
    <col min="14337" max="14586" width="11.7109375" style="51"/>
    <col min="14587" max="14587" width="62" style="51" customWidth="1"/>
    <col min="14588" max="14588" width="17" style="51" bestFit="1" customWidth="1"/>
    <col min="14589" max="14589" width="3" style="51" customWidth="1"/>
    <col min="14590" max="14590" width="17" style="51" bestFit="1" customWidth="1"/>
    <col min="14591" max="14592" width="2.5703125" style="51" customWidth="1"/>
    <col min="14593" max="14842" width="11.7109375" style="51"/>
    <col min="14843" max="14843" width="62" style="51" customWidth="1"/>
    <col min="14844" max="14844" width="17" style="51" bestFit="1" customWidth="1"/>
    <col min="14845" max="14845" width="3" style="51" customWidth="1"/>
    <col min="14846" max="14846" width="17" style="51" bestFit="1" customWidth="1"/>
    <col min="14847" max="14848" width="2.5703125" style="51" customWidth="1"/>
    <col min="14849" max="15098" width="11.7109375" style="51"/>
    <col min="15099" max="15099" width="62" style="51" customWidth="1"/>
    <col min="15100" max="15100" width="17" style="51" bestFit="1" customWidth="1"/>
    <col min="15101" max="15101" width="3" style="51" customWidth="1"/>
    <col min="15102" max="15102" width="17" style="51" bestFit="1" customWidth="1"/>
    <col min="15103" max="15104" width="2.5703125" style="51" customWidth="1"/>
    <col min="15105" max="15354" width="11.7109375" style="51"/>
    <col min="15355" max="15355" width="62" style="51" customWidth="1"/>
    <col min="15356" max="15356" width="17" style="51" bestFit="1" customWidth="1"/>
    <col min="15357" max="15357" width="3" style="51" customWidth="1"/>
    <col min="15358" max="15358" width="17" style="51" bestFit="1" customWidth="1"/>
    <col min="15359" max="15360" width="2.5703125" style="51" customWidth="1"/>
    <col min="15361" max="15610" width="11.7109375" style="51"/>
    <col min="15611" max="15611" width="62" style="51" customWidth="1"/>
    <col min="15612" max="15612" width="17" style="51" bestFit="1" customWidth="1"/>
    <col min="15613" max="15613" width="3" style="51" customWidth="1"/>
    <col min="15614" max="15614" width="17" style="51" bestFit="1" customWidth="1"/>
    <col min="15615" max="15616" width="2.5703125" style="51" customWidth="1"/>
    <col min="15617" max="15866" width="11.7109375" style="51"/>
    <col min="15867" max="15867" width="62" style="51" customWidth="1"/>
    <col min="15868" max="15868" width="17" style="51" bestFit="1" customWidth="1"/>
    <col min="15869" max="15869" width="3" style="51" customWidth="1"/>
    <col min="15870" max="15870" width="17" style="51" bestFit="1" customWidth="1"/>
    <col min="15871" max="15872" width="2.5703125" style="51" customWidth="1"/>
    <col min="15873" max="16122" width="11.7109375" style="51"/>
    <col min="16123" max="16123" width="62" style="51" customWidth="1"/>
    <col min="16124" max="16124" width="17" style="51" bestFit="1" customWidth="1"/>
    <col min="16125" max="16125" width="3" style="51" customWidth="1"/>
    <col min="16126" max="16126" width="17" style="51" bestFit="1" customWidth="1"/>
    <col min="16127" max="16128" width="2.5703125" style="51" customWidth="1"/>
    <col min="16129" max="16384" width="11.7109375" style="51"/>
  </cols>
  <sheetData>
    <row r="1" spans="1:4" ht="87" customHeight="1" thickBot="1" x14ac:dyDescent="0.3">
      <c r="A1" s="134"/>
      <c r="B1" s="134"/>
      <c r="C1" s="134"/>
      <c r="D1" s="52"/>
    </row>
    <row r="2" spans="1:4" s="53" customFormat="1" ht="18.75" thickBot="1" x14ac:dyDescent="0.3">
      <c r="A2" s="54" t="s">
        <v>120</v>
      </c>
      <c r="B2" s="55"/>
      <c r="C2" s="56"/>
    </row>
    <row r="3" spans="1:4" s="53" customFormat="1" x14ac:dyDescent="0.2">
      <c r="A3" s="57"/>
      <c r="B3" s="58"/>
      <c r="C3" s="57"/>
    </row>
    <row r="4" spans="1:4" s="59" customFormat="1" ht="16.350000000000001" customHeight="1" x14ac:dyDescent="0.2">
      <c r="A4" s="60" t="s">
        <v>121</v>
      </c>
      <c r="B4" s="61">
        <v>22138224681</v>
      </c>
      <c r="C4" s="60"/>
    </row>
    <row r="5" spans="1:4" s="53" customFormat="1" x14ac:dyDescent="0.2">
      <c r="A5" s="62"/>
      <c r="B5" s="63"/>
      <c r="C5" s="62"/>
    </row>
    <row r="6" spans="1:4" s="59" customFormat="1" ht="14.85" customHeight="1" x14ac:dyDescent="0.2">
      <c r="A6" s="60" t="s">
        <v>122</v>
      </c>
      <c r="B6" s="64"/>
      <c r="C6" s="60"/>
    </row>
    <row r="7" spans="1:4" s="53" customFormat="1" ht="14.85" customHeight="1" x14ac:dyDescent="0.2">
      <c r="A7" s="62" t="s">
        <v>123</v>
      </c>
      <c r="B7" s="63">
        <v>1249957393</v>
      </c>
      <c r="C7" s="62"/>
    </row>
    <row r="8" spans="1:4" s="53" customFormat="1" ht="14.85" customHeight="1" x14ac:dyDescent="0.2">
      <c r="A8" s="62" t="s">
        <v>124</v>
      </c>
      <c r="B8" s="63">
        <v>2551845649</v>
      </c>
      <c r="C8" s="62"/>
    </row>
    <row r="9" spans="1:4" s="53" customFormat="1" ht="14.85" customHeight="1" x14ac:dyDescent="0.2">
      <c r="A9" s="62" t="s">
        <v>125</v>
      </c>
      <c r="B9" s="63">
        <v>123687864058</v>
      </c>
      <c r="C9" s="62"/>
    </row>
    <row r="10" spans="1:4" s="53" customFormat="1" ht="14.85" customHeight="1" x14ac:dyDescent="0.2">
      <c r="A10" s="62" t="s">
        <v>126</v>
      </c>
      <c r="B10" s="63">
        <v>2036505500</v>
      </c>
      <c r="C10" s="62"/>
    </row>
    <row r="11" spans="1:4" s="53" customFormat="1" ht="14.85" customHeight="1" x14ac:dyDescent="0.2">
      <c r="A11" s="62" t="s">
        <v>127</v>
      </c>
      <c r="B11" s="63">
        <v>151525023</v>
      </c>
      <c r="C11" s="62"/>
    </row>
    <row r="12" spans="1:4" s="53" customFormat="1" ht="14.85" customHeight="1" x14ac:dyDescent="0.2">
      <c r="A12" s="62" t="s">
        <v>128</v>
      </c>
      <c r="B12" s="63">
        <v>2559491167</v>
      </c>
      <c r="C12" s="62"/>
    </row>
    <row r="13" spans="1:4" s="53" customFormat="1" ht="14.85" customHeight="1" x14ac:dyDescent="0.2">
      <c r="A13" s="62"/>
      <c r="B13" s="65">
        <v>132237188790</v>
      </c>
      <c r="C13" s="62"/>
    </row>
    <row r="14" spans="1:4" s="59" customFormat="1" ht="14.85" customHeight="1" x14ac:dyDescent="0.2">
      <c r="A14" s="60" t="s">
        <v>129</v>
      </c>
      <c r="B14" s="64"/>
      <c r="C14" s="60"/>
    </row>
    <row r="15" spans="1:4" s="59" customFormat="1" ht="14.85" customHeight="1" x14ac:dyDescent="0.2">
      <c r="A15" s="62" t="s">
        <v>127</v>
      </c>
      <c r="B15" s="63">
        <v>0</v>
      </c>
      <c r="C15" s="62"/>
    </row>
    <row r="16" spans="1:4" s="53" customFormat="1" ht="14.85" customHeight="1" x14ac:dyDescent="0.2">
      <c r="A16" s="62" t="s">
        <v>130</v>
      </c>
      <c r="B16" s="66">
        <v>-72529451667</v>
      </c>
      <c r="C16" s="62"/>
    </row>
    <row r="17" spans="1:7" s="53" customFormat="1" ht="15" x14ac:dyDescent="0.2">
      <c r="A17" s="62"/>
      <c r="B17" s="65">
        <v>-72529451667</v>
      </c>
      <c r="C17" s="62"/>
    </row>
    <row r="18" spans="1:7" s="64" customFormat="1" ht="14.85" customHeight="1" x14ac:dyDescent="0.2">
      <c r="A18" s="67" t="s">
        <v>131</v>
      </c>
      <c r="C18" s="67"/>
    </row>
    <row r="19" spans="1:7" s="63" customFormat="1" ht="14.85" customHeight="1" x14ac:dyDescent="0.2">
      <c r="A19" s="68" t="s">
        <v>132</v>
      </c>
      <c r="B19" s="63">
        <v>-195762513620</v>
      </c>
      <c r="C19" s="68"/>
      <c r="E19" s="64"/>
      <c r="F19" s="64"/>
      <c r="G19" s="64"/>
    </row>
    <row r="20" spans="1:7" s="63" customFormat="1" ht="14.85" customHeight="1" x14ac:dyDescent="0.2">
      <c r="A20" s="68" t="s">
        <v>133</v>
      </c>
      <c r="B20" s="63">
        <v>3984469578</v>
      </c>
      <c r="C20" s="68"/>
      <c r="E20" s="64"/>
      <c r="F20" s="64"/>
      <c r="G20" s="64"/>
    </row>
    <row r="21" spans="1:7" s="63" customFormat="1" ht="14.85" customHeight="1" x14ac:dyDescent="0.2">
      <c r="A21" s="68" t="s">
        <v>134</v>
      </c>
      <c r="B21" s="63">
        <v>-5803340</v>
      </c>
      <c r="C21" s="68"/>
      <c r="E21" s="64"/>
      <c r="F21" s="64"/>
      <c r="G21" s="64"/>
    </row>
    <row r="22" spans="1:7" s="63" customFormat="1" ht="14.85" customHeight="1" x14ac:dyDescent="0.2">
      <c r="A22" s="68" t="s">
        <v>135</v>
      </c>
      <c r="B22" s="63">
        <v>130176942271</v>
      </c>
      <c r="C22" s="68"/>
      <c r="E22" s="64"/>
      <c r="F22" s="64"/>
      <c r="G22" s="64"/>
    </row>
    <row r="23" spans="1:7" s="63" customFormat="1" ht="14.85" customHeight="1" x14ac:dyDescent="0.2">
      <c r="A23" s="68" t="s">
        <v>136</v>
      </c>
      <c r="B23" s="63">
        <v>1633339140</v>
      </c>
      <c r="C23" s="68"/>
    </row>
    <row r="24" spans="1:7" s="53" customFormat="1" ht="14.85" customHeight="1" x14ac:dyDescent="0.2">
      <c r="A24" s="62" t="s">
        <v>137</v>
      </c>
      <c r="B24" s="63">
        <v>-4272161578</v>
      </c>
      <c r="C24" s="62"/>
    </row>
    <row r="25" spans="1:7" s="53" customFormat="1" ht="14.85" customHeight="1" x14ac:dyDescent="0.2">
      <c r="A25" s="62"/>
      <c r="B25" s="65">
        <v>-64245727549</v>
      </c>
      <c r="C25" s="62"/>
    </row>
    <row r="26" spans="1:7" s="53" customFormat="1" ht="14.25" customHeight="1" x14ac:dyDescent="0.2">
      <c r="A26" s="62"/>
      <c r="B26" s="63"/>
      <c r="C26" s="62"/>
    </row>
    <row r="27" spans="1:7" s="59" customFormat="1" ht="14.85" customHeight="1" x14ac:dyDescent="0.2">
      <c r="A27" s="60" t="s">
        <v>138</v>
      </c>
      <c r="B27" s="69">
        <v>17600234255</v>
      </c>
      <c r="C27" s="60"/>
    </row>
    <row r="28" spans="1:7" s="59" customFormat="1" ht="7.5" customHeight="1" x14ac:dyDescent="0.2">
      <c r="A28" s="60"/>
      <c r="B28" s="64"/>
      <c r="C28" s="60"/>
    </row>
    <row r="29" spans="1:7" s="59" customFormat="1" ht="14.85" customHeight="1" x14ac:dyDescent="0.2">
      <c r="A29" s="60" t="s">
        <v>139</v>
      </c>
      <c r="B29" s="64"/>
      <c r="C29" s="60"/>
    </row>
    <row r="30" spans="1:7" s="53" customFormat="1" ht="14.85" customHeight="1" x14ac:dyDescent="0.2">
      <c r="A30" s="62" t="s">
        <v>140</v>
      </c>
      <c r="B30" s="63">
        <v>-4342424353</v>
      </c>
      <c r="C30" s="62"/>
    </row>
    <row r="31" spans="1:7" s="53" customFormat="1" ht="14.85" customHeight="1" x14ac:dyDescent="0.2">
      <c r="A31" s="62" t="s">
        <v>141</v>
      </c>
      <c r="B31" s="63">
        <v>-9059309891</v>
      </c>
      <c r="C31" s="62"/>
    </row>
    <row r="32" spans="1:7" s="53" customFormat="1" ht="14.85" customHeight="1" x14ac:dyDescent="0.2">
      <c r="A32" s="62" t="s">
        <v>142</v>
      </c>
      <c r="B32" s="63">
        <v>-60156069</v>
      </c>
      <c r="C32" s="62"/>
    </row>
    <row r="33" spans="1:5" s="53" customFormat="1" ht="14.85" customHeight="1" x14ac:dyDescent="0.2">
      <c r="A33" s="62" t="s">
        <v>143</v>
      </c>
      <c r="B33" s="63">
        <v>-14257052120</v>
      </c>
      <c r="C33" s="62"/>
    </row>
    <row r="34" spans="1:5" s="59" customFormat="1" ht="14.85" customHeight="1" x14ac:dyDescent="0.2">
      <c r="A34" s="60" t="s">
        <v>144</v>
      </c>
      <c r="B34" s="69">
        <v>-27718942433</v>
      </c>
      <c r="C34" s="60"/>
    </row>
    <row r="35" spans="1:5" s="59" customFormat="1" ht="6.75" customHeight="1" x14ac:dyDescent="0.2">
      <c r="A35" s="60"/>
      <c r="B35" s="64"/>
      <c r="C35" s="60"/>
    </row>
    <row r="36" spans="1:5" s="59" customFormat="1" ht="14.85" customHeight="1" x14ac:dyDescent="0.2">
      <c r="A36" s="60" t="s">
        <v>145</v>
      </c>
      <c r="B36" s="64"/>
      <c r="C36" s="60"/>
    </row>
    <row r="37" spans="1:5" s="63" customFormat="1" ht="14.85" customHeight="1" x14ac:dyDescent="0.2">
      <c r="A37" s="68" t="s">
        <v>146</v>
      </c>
      <c r="B37" s="63">
        <v>-32871832</v>
      </c>
      <c r="C37" s="68"/>
      <c r="D37" s="70"/>
    </row>
    <row r="38" spans="1:5" s="63" customFormat="1" ht="14.85" customHeight="1" x14ac:dyDescent="0.2">
      <c r="A38" s="68" t="s">
        <v>147</v>
      </c>
      <c r="B38" s="63">
        <v>9789652</v>
      </c>
      <c r="C38" s="68"/>
      <c r="D38" s="70"/>
    </row>
    <row r="39" spans="1:5" s="63" customFormat="1" ht="14.85" customHeight="1" x14ac:dyDescent="0.2">
      <c r="A39" s="68" t="s">
        <v>148</v>
      </c>
      <c r="B39" s="63">
        <v>-2000000000</v>
      </c>
      <c r="C39" s="68"/>
    </row>
    <row r="40" spans="1:5" s="63" customFormat="1" ht="14.85" customHeight="1" x14ac:dyDescent="0.2">
      <c r="A40" s="68" t="s">
        <v>149</v>
      </c>
      <c r="B40" s="66">
        <v>0</v>
      </c>
      <c r="C40" s="68"/>
    </row>
    <row r="41" spans="1:5" s="59" customFormat="1" ht="14.85" customHeight="1" x14ac:dyDescent="0.2">
      <c r="A41" s="60" t="s">
        <v>150</v>
      </c>
      <c r="B41" s="71">
        <v>-2023082180</v>
      </c>
      <c r="C41" s="60"/>
    </row>
    <row r="42" spans="1:5" s="53" customFormat="1" ht="7.5" customHeight="1" x14ac:dyDescent="0.2">
      <c r="A42" s="62"/>
      <c r="B42" s="72"/>
      <c r="C42" s="62"/>
    </row>
    <row r="43" spans="1:5" s="59" customFormat="1" ht="14.85" customHeight="1" x14ac:dyDescent="0.2">
      <c r="A43" s="62" t="s">
        <v>151</v>
      </c>
      <c r="B43" s="73">
        <v>-12141790358</v>
      </c>
      <c r="C43" s="62"/>
    </row>
    <row r="44" spans="1:5" s="53" customFormat="1" ht="7.5" customHeight="1" x14ac:dyDescent="0.2">
      <c r="A44" s="62"/>
      <c r="B44" s="72"/>
      <c r="C44" s="62"/>
    </row>
    <row r="45" spans="1:5" s="53" customFormat="1" ht="14.85" customHeight="1" x14ac:dyDescent="0.2">
      <c r="A45" s="62" t="s">
        <v>152</v>
      </c>
      <c r="B45" s="72">
        <v>110768999466</v>
      </c>
      <c r="C45" s="62"/>
    </row>
    <row r="46" spans="1:5" s="53" customFormat="1" ht="14.85" customHeight="1" thickBot="1" x14ac:dyDescent="0.25">
      <c r="A46" s="62" t="s">
        <v>153</v>
      </c>
      <c r="B46" s="74">
        <v>98627209108</v>
      </c>
      <c r="C46" s="62"/>
      <c r="D46" s="75"/>
      <c r="E46" s="59"/>
    </row>
    <row r="47" spans="1:5" s="53" customFormat="1" ht="15" thickTop="1" x14ac:dyDescent="0.2">
      <c r="A47" s="62"/>
      <c r="B47" s="72">
        <v>98627209108</v>
      </c>
      <c r="C47" s="62"/>
    </row>
    <row r="48" spans="1:5" s="53" customFormat="1" hidden="1" x14ac:dyDescent="0.2">
      <c r="A48" s="53" t="s">
        <v>154</v>
      </c>
      <c r="B48" s="76">
        <f>B46-B47</f>
        <v>0</v>
      </c>
    </row>
    <row r="49" spans="2:2" s="53" customFormat="1" hidden="1" x14ac:dyDescent="0.2">
      <c r="B49" s="76"/>
    </row>
    <row r="50" spans="2:2" s="53" customFormat="1" hidden="1" x14ac:dyDescent="0.2">
      <c r="B50" s="76"/>
    </row>
    <row r="51" spans="2:2" s="53" customFormat="1" hidden="1" x14ac:dyDescent="0.2">
      <c r="B51" s="76"/>
    </row>
    <row r="52" spans="2:2" s="53" customFormat="1" hidden="1" x14ac:dyDescent="0.2">
      <c r="B52" s="76">
        <f>+B48-B50</f>
        <v>0</v>
      </c>
    </row>
    <row r="53" spans="2:2" s="53" customFormat="1" x14ac:dyDescent="0.2">
      <c r="B53" s="76"/>
    </row>
    <row r="54" spans="2:2" s="53" customFormat="1" x14ac:dyDescent="0.2">
      <c r="B54" s="76"/>
    </row>
    <row r="55" spans="2:2" s="53" customFormat="1" ht="15" x14ac:dyDescent="0.2">
      <c r="B55" s="77"/>
    </row>
    <row r="56" spans="2:2" s="53" customFormat="1" x14ac:dyDescent="0.2"/>
  </sheetData>
  <mergeCells count="1">
    <mergeCell ref="A1:C1"/>
  </mergeCells>
  <pageMargins left="0.74803149606299213" right="0.74803149606299213" top="0.98425196850393704" bottom="0.59055118110236227" header="0.51181102362204722" footer="0.51181102362204722"/>
  <pageSetup scale="61" orientation="portrait"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82"/>
  <sheetViews>
    <sheetView zoomScale="90" zoomScaleNormal="90" workbookViewId="0">
      <selection activeCell="J320" sqref="J320"/>
    </sheetView>
  </sheetViews>
  <sheetFormatPr baseColWidth="10" defaultRowHeight="15.75" x14ac:dyDescent="0.25"/>
  <cols>
    <col min="1" max="1" width="8.42578125" style="78" customWidth="1"/>
    <col min="2" max="2" width="15.85546875" style="78" customWidth="1"/>
    <col min="3" max="3" width="15.42578125" style="78" customWidth="1"/>
    <col min="4" max="4" width="17.85546875" style="78" customWidth="1"/>
    <col min="5" max="5" width="15.5703125" style="78" customWidth="1"/>
    <col min="6" max="6" width="16.85546875" style="78" bestFit="1" customWidth="1"/>
    <col min="7" max="7" width="16.85546875" style="78" customWidth="1"/>
    <col min="8" max="8" width="16.85546875" style="79" customWidth="1"/>
    <col min="9" max="16384" width="11.42578125" style="78"/>
  </cols>
  <sheetData>
    <row r="1" spans="2:8" ht="6.75" customHeight="1" x14ac:dyDescent="0.25"/>
    <row r="2" spans="2:8" s="80" customFormat="1" ht="23.25" customHeight="1" x14ac:dyDescent="0.3">
      <c r="B2" s="135" t="s">
        <v>155</v>
      </c>
      <c r="C2" s="136"/>
      <c r="D2" s="136"/>
      <c r="E2" s="136"/>
      <c r="F2" s="136"/>
      <c r="G2" s="136"/>
      <c r="H2" s="137"/>
    </row>
    <row r="3" spans="2:8" x14ac:dyDescent="0.25">
      <c r="H3" s="78"/>
    </row>
    <row r="4" spans="2:8" s="81" customFormat="1" x14ac:dyDescent="0.25">
      <c r="B4" s="138" t="s">
        <v>178</v>
      </c>
      <c r="C4" s="138"/>
      <c r="D4" s="138"/>
      <c r="E4" s="138"/>
      <c r="F4" s="138"/>
      <c r="G4" s="138"/>
      <c r="H4" s="138"/>
    </row>
    <row r="5" spans="2:8" x14ac:dyDescent="0.25">
      <c r="B5" s="139" t="s">
        <v>156</v>
      </c>
      <c r="C5" s="139"/>
      <c r="D5" s="139"/>
      <c r="E5" s="139"/>
      <c r="F5" s="139"/>
      <c r="G5" s="139"/>
      <c r="H5" s="139"/>
    </row>
    <row r="6" spans="2:8" x14ac:dyDescent="0.25">
      <c r="B6" s="139"/>
      <c r="C6" s="139"/>
      <c r="D6" s="139"/>
      <c r="E6" s="139"/>
      <c r="F6" s="139"/>
      <c r="G6" s="139"/>
      <c r="H6" s="139"/>
    </row>
    <row r="7" spans="2:8" x14ac:dyDescent="0.25">
      <c r="H7" s="78"/>
    </row>
    <row r="8" spans="2:8" s="81" customFormat="1" x14ac:dyDescent="0.25">
      <c r="B8" s="138" t="s">
        <v>180</v>
      </c>
      <c r="C8" s="138"/>
      <c r="D8" s="138"/>
      <c r="E8" s="138"/>
      <c r="F8" s="138"/>
      <c r="G8" s="138"/>
      <c r="H8" s="138"/>
    </row>
    <row r="9" spans="2:8" x14ac:dyDescent="0.25">
      <c r="H9" s="78"/>
    </row>
    <row r="10" spans="2:8" s="81" customFormat="1" x14ac:dyDescent="0.25">
      <c r="B10" s="81" t="s">
        <v>181</v>
      </c>
    </row>
    <row r="11" spans="2:8" x14ac:dyDescent="0.25">
      <c r="B11" s="78" t="s">
        <v>157</v>
      </c>
      <c r="H11" s="78"/>
    </row>
    <row r="12" spans="2:8" x14ac:dyDescent="0.25">
      <c r="B12" s="78" t="s">
        <v>158</v>
      </c>
      <c r="H12" s="78"/>
    </row>
    <row r="13" spans="2:8" x14ac:dyDescent="0.25">
      <c r="H13" s="78"/>
    </row>
    <row r="14" spans="2:8" s="81" customFormat="1" x14ac:dyDescent="0.25">
      <c r="B14" s="81" t="s">
        <v>182</v>
      </c>
    </row>
    <row r="15" spans="2:8" ht="78.75" customHeight="1" x14ac:dyDescent="0.25">
      <c r="B15" s="140" t="s">
        <v>159</v>
      </c>
      <c r="C15" s="140"/>
      <c r="D15" s="140"/>
      <c r="E15" s="140"/>
      <c r="F15" s="140"/>
      <c r="G15" s="140"/>
      <c r="H15" s="140"/>
    </row>
    <row r="16" spans="2:8" x14ac:dyDescent="0.25">
      <c r="H16" s="78"/>
    </row>
    <row r="17" spans="2:8" s="81" customFormat="1" x14ac:dyDescent="0.25">
      <c r="B17" s="81" t="s">
        <v>183</v>
      </c>
    </row>
    <row r="18" spans="2:8" x14ac:dyDescent="0.25">
      <c r="B18" s="78" t="s">
        <v>160</v>
      </c>
      <c r="H18" s="78"/>
    </row>
    <row r="19" spans="2:8" x14ac:dyDescent="0.25">
      <c r="H19" s="78"/>
    </row>
    <row r="20" spans="2:8" s="81" customFormat="1" x14ac:dyDescent="0.25">
      <c r="B20" s="81" t="s">
        <v>184</v>
      </c>
    </row>
    <row r="21" spans="2:8" x14ac:dyDescent="0.25">
      <c r="H21" s="78"/>
    </row>
    <row r="22" spans="2:8" ht="31.5" x14ac:dyDescent="0.25">
      <c r="B22" s="82"/>
      <c r="C22" s="83" t="s">
        <v>161</v>
      </c>
      <c r="D22" s="83" t="s">
        <v>162</v>
      </c>
      <c r="E22" s="83" t="s">
        <v>163</v>
      </c>
      <c r="F22" s="83" t="s">
        <v>164</v>
      </c>
      <c r="H22" s="78"/>
    </row>
    <row r="23" spans="2:8" x14ac:dyDescent="0.25">
      <c r="B23" s="82"/>
      <c r="C23" s="84" t="s">
        <v>165</v>
      </c>
      <c r="D23" s="85" t="s">
        <v>166</v>
      </c>
      <c r="E23" s="85" t="s">
        <v>167</v>
      </c>
      <c r="F23" s="85" t="s">
        <v>166</v>
      </c>
      <c r="H23" s="78"/>
    </row>
    <row r="24" spans="2:8" x14ac:dyDescent="0.25">
      <c r="B24" s="82"/>
      <c r="C24" s="84" t="s">
        <v>168</v>
      </c>
      <c r="D24" s="85" t="s">
        <v>169</v>
      </c>
      <c r="E24" s="85"/>
      <c r="F24" s="85" t="s">
        <v>169</v>
      </c>
      <c r="H24" s="78"/>
    </row>
    <row r="25" spans="2:8" x14ac:dyDescent="0.25">
      <c r="B25" s="82"/>
      <c r="C25" s="84" t="s">
        <v>170</v>
      </c>
      <c r="D25" s="85" t="s">
        <v>171</v>
      </c>
      <c r="E25" s="85"/>
      <c r="F25" s="85" t="s">
        <v>171</v>
      </c>
      <c r="H25" s="78"/>
    </row>
    <row r="26" spans="2:8" x14ac:dyDescent="0.25">
      <c r="B26" s="82"/>
      <c r="C26" s="84" t="s">
        <v>111</v>
      </c>
      <c r="D26" s="85" t="s">
        <v>172</v>
      </c>
      <c r="E26" s="85" t="s">
        <v>167</v>
      </c>
      <c r="F26" s="85" t="s">
        <v>172</v>
      </c>
      <c r="H26" s="78"/>
    </row>
    <row r="27" spans="2:8" x14ac:dyDescent="0.25">
      <c r="H27" s="78"/>
    </row>
    <row r="28" spans="2:8" x14ac:dyDescent="0.25">
      <c r="H28" s="78"/>
    </row>
    <row r="29" spans="2:8" s="81" customFormat="1" x14ac:dyDescent="0.25">
      <c r="B29" s="81" t="s">
        <v>185</v>
      </c>
    </row>
    <row r="30" spans="2:8" x14ac:dyDescent="0.25">
      <c r="H30" s="78"/>
    </row>
    <row r="31" spans="2:8" x14ac:dyDescent="0.25">
      <c r="B31" s="81" t="s">
        <v>173</v>
      </c>
      <c r="C31" s="81"/>
      <c r="D31" s="78" t="s">
        <v>174</v>
      </c>
      <c r="E31" s="78" t="s">
        <v>175</v>
      </c>
      <c r="H31" s="78"/>
    </row>
    <row r="32" spans="2:8" x14ac:dyDescent="0.25">
      <c r="B32" s="81" t="s">
        <v>176</v>
      </c>
      <c r="C32" s="81"/>
      <c r="D32" s="78" t="s">
        <v>174</v>
      </c>
      <c r="E32" s="78" t="s">
        <v>179</v>
      </c>
      <c r="H32" s="78"/>
    </row>
    <row r="33" spans="2:8" x14ac:dyDescent="0.25">
      <c r="B33" s="81" t="s">
        <v>177</v>
      </c>
      <c r="C33" s="81"/>
      <c r="D33" s="78" t="s">
        <v>174</v>
      </c>
      <c r="E33" s="78" t="s">
        <v>179</v>
      </c>
      <c r="H33" s="78"/>
    </row>
    <row r="34" spans="2:8" x14ac:dyDescent="0.25">
      <c r="H34" s="78"/>
    </row>
    <row r="35" spans="2:8" x14ac:dyDescent="0.25">
      <c r="B35" s="78" t="s">
        <v>414</v>
      </c>
      <c r="H35" s="78"/>
    </row>
    <row r="36" spans="2:8" x14ac:dyDescent="0.25">
      <c r="H36" s="78"/>
    </row>
    <row r="37" spans="2:8" s="81" customFormat="1" x14ac:dyDescent="0.25">
      <c r="B37" s="81" t="s">
        <v>186</v>
      </c>
    </row>
    <row r="38" spans="2:8" x14ac:dyDescent="0.25">
      <c r="H38" s="78"/>
    </row>
    <row r="39" spans="2:8" x14ac:dyDescent="0.25">
      <c r="B39" s="141" t="s">
        <v>187</v>
      </c>
      <c r="C39" s="141"/>
      <c r="D39" s="141"/>
      <c r="E39" s="141"/>
      <c r="F39" s="141"/>
      <c r="G39" s="141"/>
      <c r="H39" s="141"/>
    </row>
    <row r="40" spans="2:8" x14ac:dyDescent="0.25">
      <c r="B40" s="81" t="s">
        <v>188</v>
      </c>
      <c r="F40" s="86" t="s">
        <v>174</v>
      </c>
      <c r="G40" s="78" t="s">
        <v>189</v>
      </c>
      <c r="H40" s="78"/>
    </row>
    <row r="41" spans="2:8" x14ac:dyDescent="0.25">
      <c r="B41" s="81" t="s">
        <v>190</v>
      </c>
      <c r="F41" s="86" t="s">
        <v>174</v>
      </c>
      <c r="G41" s="78" t="s">
        <v>191</v>
      </c>
      <c r="H41" s="78"/>
    </row>
    <row r="42" spans="2:8" x14ac:dyDescent="0.25">
      <c r="B42" s="81" t="s">
        <v>192</v>
      </c>
      <c r="F42" s="86" t="s">
        <v>174</v>
      </c>
      <c r="G42" s="78" t="s">
        <v>193</v>
      </c>
      <c r="H42" s="78"/>
    </row>
    <row r="43" spans="2:8" x14ac:dyDescent="0.25">
      <c r="B43" s="81"/>
      <c r="F43" s="86"/>
      <c r="G43" s="78" t="s">
        <v>194</v>
      </c>
      <c r="H43" s="78"/>
    </row>
    <row r="44" spans="2:8" x14ac:dyDescent="0.25">
      <c r="B44" s="81"/>
      <c r="F44" s="86"/>
      <c r="G44" s="78" t="s">
        <v>195</v>
      </c>
      <c r="H44" s="78"/>
    </row>
    <row r="45" spans="2:8" x14ac:dyDescent="0.25">
      <c r="B45" s="81"/>
      <c r="F45" s="86"/>
      <c r="G45" s="78" t="s">
        <v>196</v>
      </c>
      <c r="H45" s="78"/>
    </row>
    <row r="46" spans="2:8" x14ac:dyDescent="0.25">
      <c r="B46" s="81"/>
      <c r="F46" s="86"/>
      <c r="H46" s="78"/>
    </row>
    <row r="47" spans="2:8" x14ac:dyDescent="0.25">
      <c r="B47" s="81" t="s">
        <v>197</v>
      </c>
      <c r="F47" s="86" t="s">
        <v>174</v>
      </c>
      <c r="G47" s="78" t="s">
        <v>198</v>
      </c>
      <c r="H47" s="78"/>
    </row>
    <row r="48" spans="2:8" x14ac:dyDescent="0.25">
      <c r="B48" s="81"/>
      <c r="F48" s="86"/>
      <c r="G48" s="78" t="s">
        <v>199</v>
      </c>
      <c r="H48" s="78"/>
    </row>
    <row r="49" spans="2:8" x14ac:dyDescent="0.25">
      <c r="B49" s="81"/>
      <c r="F49" s="86"/>
      <c r="G49" s="78" t="s">
        <v>200</v>
      </c>
      <c r="H49" s="78"/>
    </row>
    <row r="50" spans="2:8" x14ac:dyDescent="0.25">
      <c r="B50" s="81"/>
      <c r="F50" s="86"/>
      <c r="H50" s="78"/>
    </row>
    <row r="51" spans="2:8" x14ac:dyDescent="0.25">
      <c r="B51" s="81" t="s">
        <v>201</v>
      </c>
      <c r="F51" s="86" t="s">
        <v>174</v>
      </c>
      <c r="G51" s="78" t="s">
        <v>202</v>
      </c>
      <c r="H51" s="78"/>
    </row>
    <row r="52" spans="2:8" x14ac:dyDescent="0.25">
      <c r="B52" s="81" t="s">
        <v>203</v>
      </c>
      <c r="F52" s="86" t="s">
        <v>174</v>
      </c>
      <c r="G52" s="78" t="s">
        <v>204</v>
      </c>
      <c r="H52" s="78"/>
    </row>
    <row r="53" spans="2:8" x14ac:dyDescent="0.25">
      <c r="B53" s="81"/>
      <c r="F53" s="86"/>
      <c r="H53" s="78"/>
    </row>
    <row r="54" spans="2:8" x14ac:dyDescent="0.25">
      <c r="B54" s="81" t="s">
        <v>205</v>
      </c>
      <c r="F54" s="86" t="s">
        <v>174</v>
      </c>
      <c r="G54" s="78" t="s">
        <v>206</v>
      </c>
      <c r="H54" s="78"/>
    </row>
    <row r="55" spans="2:8" x14ac:dyDescent="0.25">
      <c r="F55" s="86"/>
      <c r="H55" s="78"/>
    </row>
    <row r="56" spans="2:8" x14ac:dyDescent="0.25">
      <c r="B56" s="141" t="s">
        <v>207</v>
      </c>
      <c r="C56" s="141"/>
      <c r="D56" s="141"/>
      <c r="E56" s="141"/>
      <c r="F56" s="141"/>
      <c r="G56" s="141"/>
      <c r="H56" s="141"/>
    </row>
    <row r="57" spans="2:8" x14ac:dyDescent="0.25">
      <c r="B57" s="81" t="s">
        <v>208</v>
      </c>
      <c r="F57" s="86" t="s">
        <v>174</v>
      </c>
      <c r="G57" s="78" t="s">
        <v>209</v>
      </c>
      <c r="H57" s="78"/>
    </row>
    <row r="58" spans="2:8" x14ac:dyDescent="0.25">
      <c r="B58" s="81" t="s">
        <v>210</v>
      </c>
      <c r="F58" s="86" t="s">
        <v>174</v>
      </c>
      <c r="G58" s="78" t="s">
        <v>211</v>
      </c>
      <c r="H58" s="78"/>
    </row>
    <row r="59" spans="2:8" x14ac:dyDescent="0.25">
      <c r="B59" s="81" t="s">
        <v>212</v>
      </c>
      <c r="F59" s="86" t="s">
        <v>174</v>
      </c>
      <c r="G59" s="78" t="s">
        <v>213</v>
      </c>
      <c r="H59" s="78"/>
    </row>
    <row r="60" spans="2:8" x14ac:dyDescent="0.25">
      <c r="B60" s="81" t="s">
        <v>214</v>
      </c>
      <c r="F60" s="86" t="s">
        <v>174</v>
      </c>
      <c r="G60" s="78" t="s">
        <v>215</v>
      </c>
      <c r="H60" s="78"/>
    </row>
    <row r="61" spans="2:8" x14ac:dyDescent="0.25">
      <c r="B61" s="81" t="s">
        <v>216</v>
      </c>
      <c r="F61" s="86" t="s">
        <v>174</v>
      </c>
      <c r="G61" s="78" t="s">
        <v>217</v>
      </c>
      <c r="H61" s="78"/>
    </row>
    <row r="62" spans="2:8" x14ac:dyDescent="0.25">
      <c r="H62" s="78"/>
    </row>
    <row r="63" spans="2:8" x14ac:dyDescent="0.25">
      <c r="H63" s="78"/>
    </row>
    <row r="64" spans="2:8" x14ac:dyDescent="0.25">
      <c r="H64" s="78"/>
    </row>
    <row r="65" spans="2:8" s="81" customFormat="1" x14ac:dyDescent="0.25">
      <c r="B65" s="81" t="s">
        <v>218</v>
      </c>
    </row>
    <row r="66" spans="2:8" x14ac:dyDescent="0.25">
      <c r="H66" s="78"/>
    </row>
    <row r="67" spans="2:8" s="81" customFormat="1" x14ac:dyDescent="0.25">
      <c r="B67" s="81" t="s">
        <v>219</v>
      </c>
    </row>
    <row r="68" spans="2:8" s="81" customFormat="1" x14ac:dyDescent="0.25"/>
    <row r="69" spans="2:8" x14ac:dyDescent="0.25">
      <c r="B69" s="78" t="s">
        <v>220</v>
      </c>
      <c r="D69" s="121" t="s">
        <v>415</v>
      </c>
      <c r="H69" s="78"/>
    </row>
    <row r="70" spans="2:8" x14ac:dyDescent="0.25">
      <c r="B70" s="78" t="s">
        <v>221</v>
      </c>
      <c r="D70" s="87" t="s">
        <v>416</v>
      </c>
      <c r="H70" s="78"/>
    </row>
    <row r="71" spans="2:8" x14ac:dyDescent="0.25">
      <c r="B71" s="78" t="s">
        <v>222</v>
      </c>
      <c r="D71" s="87" t="s">
        <v>417</v>
      </c>
      <c r="H71" s="78"/>
    </row>
    <row r="72" spans="2:8" x14ac:dyDescent="0.25">
      <c r="B72" s="78" t="s">
        <v>223</v>
      </c>
      <c r="D72" s="87" t="s">
        <v>418</v>
      </c>
      <c r="H72" s="78"/>
    </row>
    <row r="73" spans="2:8" x14ac:dyDescent="0.25">
      <c r="H73" s="78"/>
    </row>
    <row r="74" spans="2:8" s="81" customFormat="1" x14ac:dyDescent="0.25">
      <c r="B74" s="81" t="s">
        <v>224</v>
      </c>
    </row>
    <row r="75" spans="2:8" x14ac:dyDescent="0.25">
      <c r="H75" s="78"/>
    </row>
    <row r="76" spans="2:8" ht="47.25" x14ac:dyDescent="0.25">
      <c r="B76" s="145" t="s">
        <v>104</v>
      </c>
      <c r="C76" s="146"/>
      <c r="D76" s="146"/>
      <c r="E76" s="146"/>
      <c r="F76" s="147"/>
      <c r="G76" s="83" t="s">
        <v>225</v>
      </c>
      <c r="H76" s="83" t="s">
        <v>226</v>
      </c>
    </row>
    <row r="77" spans="2:8" x14ac:dyDescent="0.25">
      <c r="B77" s="148" t="s">
        <v>227</v>
      </c>
      <c r="C77" s="149"/>
      <c r="D77" s="149"/>
      <c r="E77" s="149"/>
      <c r="F77" s="150"/>
      <c r="G77" s="88">
        <v>49859537.469999999</v>
      </c>
      <c r="H77" s="89">
        <v>344036293092</v>
      </c>
    </row>
    <row r="78" spans="2:8" x14ac:dyDescent="0.25">
      <c r="B78" s="148" t="s">
        <v>228</v>
      </c>
      <c r="C78" s="149"/>
      <c r="D78" s="149"/>
      <c r="E78" s="149"/>
      <c r="F78" s="150"/>
      <c r="G78" s="88">
        <v>-50395169.659999996</v>
      </c>
      <c r="H78" s="89">
        <v>-347732214123</v>
      </c>
    </row>
    <row r="79" spans="2:8" x14ac:dyDescent="0.25">
      <c r="B79" s="148" t="s">
        <v>229</v>
      </c>
      <c r="C79" s="149"/>
      <c r="D79" s="149"/>
      <c r="E79" s="149"/>
      <c r="F79" s="150"/>
      <c r="G79" s="90">
        <v>-535632.18999999994</v>
      </c>
      <c r="H79" s="91">
        <v>-3695921031</v>
      </c>
    </row>
    <row r="80" spans="2:8" x14ac:dyDescent="0.25">
      <c r="G80" s="92"/>
      <c r="H80" s="78"/>
    </row>
    <row r="81" spans="2:8" s="81" customFormat="1" x14ac:dyDescent="0.25">
      <c r="B81" s="81" t="s">
        <v>230</v>
      </c>
    </row>
    <row r="82" spans="2:8" x14ac:dyDescent="0.25">
      <c r="H82" s="78"/>
    </row>
    <row r="83" spans="2:8" ht="47.25" x14ac:dyDescent="0.25">
      <c r="B83" s="151" t="s">
        <v>104</v>
      </c>
      <c r="C83" s="151"/>
      <c r="D83" s="151"/>
      <c r="E83" s="151"/>
      <c r="F83" s="83" t="s">
        <v>231</v>
      </c>
      <c r="G83" s="83" t="s">
        <v>232</v>
      </c>
      <c r="H83" s="83" t="s">
        <v>233</v>
      </c>
    </row>
    <row r="84" spans="2:8" x14ac:dyDescent="0.25">
      <c r="B84" s="142" t="s">
        <v>7</v>
      </c>
      <c r="C84" s="142"/>
      <c r="D84" s="142"/>
      <c r="E84" s="142"/>
      <c r="F84" s="89">
        <v>8645000000</v>
      </c>
      <c r="G84" s="89">
        <v>417902051</v>
      </c>
      <c r="H84" s="89">
        <v>9062902051</v>
      </c>
    </row>
    <row r="85" spans="2:8" x14ac:dyDescent="0.25">
      <c r="B85" s="142" t="s">
        <v>234</v>
      </c>
      <c r="C85" s="142"/>
      <c r="D85" s="142"/>
      <c r="E85" s="142"/>
      <c r="F85" s="89">
        <v>0</v>
      </c>
      <c r="G85" s="89">
        <v>0</v>
      </c>
      <c r="H85" s="89">
        <v>0</v>
      </c>
    </row>
    <row r="86" spans="2:8" x14ac:dyDescent="0.25">
      <c r="B86" s="143" t="s">
        <v>235</v>
      </c>
      <c r="C86" s="143"/>
      <c r="D86" s="143"/>
      <c r="E86" s="143"/>
      <c r="F86" s="91">
        <v>8645000000</v>
      </c>
      <c r="G86" s="91">
        <v>417902051</v>
      </c>
      <c r="H86" s="91">
        <v>9062902051</v>
      </c>
    </row>
    <row r="87" spans="2:8" x14ac:dyDescent="0.25">
      <c r="H87" s="78"/>
    </row>
    <row r="88" spans="2:8" s="81" customFormat="1" x14ac:dyDescent="0.25">
      <c r="B88" s="81" t="s">
        <v>236</v>
      </c>
    </row>
    <row r="89" spans="2:8" x14ac:dyDescent="0.25">
      <c r="B89" s="78" t="s">
        <v>237</v>
      </c>
      <c r="H89" s="78"/>
    </row>
    <row r="90" spans="2:8" x14ac:dyDescent="0.25">
      <c r="H90" s="78"/>
    </row>
    <row r="91" spans="2:8" s="81" customFormat="1" x14ac:dyDescent="0.25">
      <c r="B91" s="81" t="s">
        <v>238</v>
      </c>
    </row>
    <row r="92" spans="2:8" ht="84.75" customHeight="1" x14ac:dyDescent="0.25">
      <c r="B92" s="140" t="s">
        <v>239</v>
      </c>
      <c r="C92" s="140"/>
      <c r="D92" s="140"/>
      <c r="E92" s="140"/>
      <c r="F92" s="140"/>
      <c r="G92" s="140"/>
      <c r="H92" s="140"/>
    </row>
    <row r="93" spans="2:8" x14ac:dyDescent="0.25">
      <c r="H93" s="78"/>
    </row>
    <row r="94" spans="2:8" s="81" customFormat="1" x14ac:dyDescent="0.25">
      <c r="B94" s="141" t="s">
        <v>240</v>
      </c>
      <c r="C94" s="141"/>
      <c r="D94" s="141"/>
      <c r="E94" s="141"/>
      <c r="F94" s="141"/>
      <c r="G94" s="141"/>
      <c r="H94" s="141"/>
    </row>
    <row r="95" spans="2:8" x14ac:dyDescent="0.25">
      <c r="H95" s="78"/>
    </row>
    <row r="96" spans="2:8" x14ac:dyDescent="0.25">
      <c r="F96" s="144" t="s">
        <v>163</v>
      </c>
      <c r="G96" s="144"/>
      <c r="H96" s="78"/>
    </row>
    <row r="97" spans="2:8" ht="63" x14ac:dyDescent="0.25">
      <c r="B97" s="151" t="s">
        <v>241</v>
      </c>
      <c r="C97" s="151"/>
      <c r="D97" s="83" t="s">
        <v>242</v>
      </c>
      <c r="E97" s="83" t="s">
        <v>243</v>
      </c>
      <c r="F97" s="83" t="s">
        <v>244</v>
      </c>
      <c r="G97" s="83" t="s">
        <v>245</v>
      </c>
      <c r="H97" s="83" t="s">
        <v>246</v>
      </c>
    </row>
    <row r="98" spans="2:8" x14ac:dyDescent="0.25">
      <c r="B98" s="152" t="s">
        <v>247</v>
      </c>
      <c r="C98" s="152"/>
      <c r="D98" s="93"/>
      <c r="E98" s="93"/>
      <c r="F98" s="93"/>
      <c r="G98" s="93"/>
      <c r="H98" s="93"/>
    </row>
    <row r="99" spans="2:8" x14ac:dyDescent="0.25">
      <c r="B99" s="142" t="s">
        <v>248</v>
      </c>
      <c r="C99" s="142"/>
      <c r="D99" s="89">
        <v>210000</v>
      </c>
      <c r="E99" s="89">
        <v>0</v>
      </c>
      <c r="F99" s="89">
        <v>0</v>
      </c>
      <c r="G99" s="89">
        <v>0</v>
      </c>
      <c r="H99" s="89">
        <v>210000</v>
      </c>
    </row>
    <row r="100" spans="2:8" x14ac:dyDescent="0.25">
      <c r="B100" s="142" t="s">
        <v>249</v>
      </c>
      <c r="C100" s="142"/>
      <c r="D100" s="94" t="s">
        <v>250</v>
      </c>
      <c r="E100" s="89">
        <v>0</v>
      </c>
      <c r="F100" s="95">
        <v>0.5</v>
      </c>
      <c r="G100" s="89">
        <v>0</v>
      </c>
      <c r="H100" s="89">
        <v>0</v>
      </c>
    </row>
    <row r="101" spans="2:8" x14ac:dyDescent="0.25">
      <c r="B101" s="152" t="s">
        <v>251</v>
      </c>
      <c r="C101" s="152"/>
      <c r="D101" s="96"/>
      <c r="E101" s="97"/>
      <c r="F101" s="98"/>
      <c r="G101" s="93"/>
      <c r="H101" s="93"/>
    </row>
    <row r="102" spans="2:8" x14ac:dyDescent="0.25">
      <c r="B102" s="142" t="s">
        <v>248</v>
      </c>
      <c r="C102" s="142"/>
      <c r="D102" s="89">
        <v>794696430</v>
      </c>
      <c r="E102" s="89">
        <v>101640842</v>
      </c>
      <c r="F102" s="89">
        <v>0</v>
      </c>
      <c r="G102" s="89">
        <v>1008409</v>
      </c>
      <c r="H102" s="89">
        <v>793688021</v>
      </c>
    </row>
    <row r="103" spans="2:8" x14ac:dyDescent="0.25">
      <c r="B103" s="142" t="s">
        <v>252</v>
      </c>
      <c r="C103" s="142"/>
      <c r="D103" s="89">
        <v>131072591</v>
      </c>
      <c r="E103" s="89">
        <v>19248823</v>
      </c>
      <c r="F103" s="95">
        <v>0.5</v>
      </c>
      <c r="G103" s="89">
        <v>662574</v>
      </c>
      <c r="H103" s="89">
        <v>130410016</v>
      </c>
    </row>
    <row r="104" spans="2:8" x14ac:dyDescent="0.25">
      <c r="B104" s="142" t="s">
        <v>253</v>
      </c>
      <c r="C104" s="142"/>
      <c r="D104" s="89">
        <v>36317276</v>
      </c>
      <c r="E104" s="89">
        <v>5532602</v>
      </c>
      <c r="F104" s="95">
        <v>1.5</v>
      </c>
      <c r="G104" s="89">
        <v>885984</v>
      </c>
      <c r="H104" s="89">
        <v>35431292</v>
      </c>
    </row>
    <row r="105" spans="2:8" x14ac:dyDescent="0.25">
      <c r="B105" s="142" t="s">
        <v>254</v>
      </c>
      <c r="C105" s="142"/>
      <c r="D105" s="89">
        <v>35834415</v>
      </c>
      <c r="E105" s="89">
        <v>336000</v>
      </c>
      <c r="F105" s="89">
        <v>5</v>
      </c>
      <c r="G105" s="89">
        <v>1892070</v>
      </c>
      <c r="H105" s="89">
        <v>33942345</v>
      </c>
    </row>
    <row r="106" spans="2:8" x14ac:dyDescent="0.25">
      <c r="B106" s="142" t="s">
        <v>255</v>
      </c>
      <c r="C106" s="142"/>
      <c r="D106" s="89">
        <v>19917113</v>
      </c>
      <c r="E106" s="89">
        <v>0</v>
      </c>
      <c r="F106" s="89">
        <v>25</v>
      </c>
      <c r="G106" s="89">
        <v>5441817</v>
      </c>
      <c r="H106" s="89">
        <v>14475295</v>
      </c>
    </row>
    <row r="107" spans="2:8" x14ac:dyDescent="0.25">
      <c r="B107" s="142" t="s">
        <v>256</v>
      </c>
      <c r="C107" s="142"/>
      <c r="D107" s="89">
        <v>9607432</v>
      </c>
      <c r="E107" s="89">
        <v>0</v>
      </c>
      <c r="F107" s="89">
        <v>50</v>
      </c>
      <c r="G107" s="89">
        <v>4863784</v>
      </c>
      <c r="H107" s="89">
        <v>4743648</v>
      </c>
    </row>
    <row r="108" spans="2:8" x14ac:dyDescent="0.25">
      <c r="B108" s="142" t="s">
        <v>257</v>
      </c>
      <c r="C108" s="142"/>
      <c r="D108" s="89">
        <v>1418585</v>
      </c>
      <c r="E108" s="89">
        <v>0</v>
      </c>
      <c r="F108" s="89">
        <v>75</v>
      </c>
      <c r="G108" s="89">
        <v>1072426</v>
      </c>
      <c r="H108" s="89">
        <v>346159</v>
      </c>
    </row>
    <row r="109" spans="2:8" x14ac:dyDescent="0.25">
      <c r="B109" s="142" t="s">
        <v>258</v>
      </c>
      <c r="C109" s="142"/>
      <c r="D109" s="89">
        <v>5773362</v>
      </c>
      <c r="E109" s="89">
        <v>420000</v>
      </c>
      <c r="F109" s="89">
        <v>100</v>
      </c>
      <c r="G109" s="89">
        <v>5555759</v>
      </c>
      <c r="H109" s="89">
        <v>217603</v>
      </c>
    </row>
    <row r="110" spans="2:8" x14ac:dyDescent="0.25">
      <c r="B110" s="142" t="s">
        <v>259</v>
      </c>
      <c r="C110" s="142"/>
      <c r="D110" s="89">
        <v>0</v>
      </c>
      <c r="E110" s="89">
        <v>0</v>
      </c>
      <c r="F110" s="89"/>
      <c r="G110" s="89">
        <v>17999783</v>
      </c>
      <c r="H110" s="89">
        <v>-17999783</v>
      </c>
    </row>
    <row r="111" spans="2:8" s="81" customFormat="1" x14ac:dyDescent="0.25">
      <c r="B111" s="153" t="s">
        <v>111</v>
      </c>
      <c r="C111" s="153"/>
      <c r="D111" s="96">
        <v>1034847203</v>
      </c>
      <c r="E111" s="99">
        <v>127178268</v>
      </c>
      <c r="F111" s="99"/>
      <c r="G111" s="99">
        <v>39382608</v>
      </c>
      <c r="H111" s="99">
        <v>995464596</v>
      </c>
    </row>
    <row r="112" spans="2:8" x14ac:dyDescent="0.25">
      <c r="B112" s="78" t="s">
        <v>260</v>
      </c>
      <c r="H112" s="78"/>
    </row>
    <row r="113" spans="2:8" x14ac:dyDescent="0.25">
      <c r="H113" s="78"/>
    </row>
    <row r="114" spans="2:8" x14ac:dyDescent="0.25">
      <c r="B114" s="141" t="s">
        <v>261</v>
      </c>
      <c r="C114" s="141"/>
      <c r="D114" s="141"/>
      <c r="E114" s="141"/>
      <c r="F114" s="141"/>
      <c r="G114" s="141"/>
      <c r="H114" s="141"/>
    </row>
    <row r="115" spans="2:8" x14ac:dyDescent="0.25">
      <c r="H115" s="78"/>
    </row>
    <row r="116" spans="2:8" x14ac:dyDescent="0.25">
      <c r="F116" s="154" t="s">
        <v>163</v>
      </c>
      <c r="G116" s="155"/>
      <c r="H116" s="78"/>
    </row>
    <row r="117" spans="2:8" ht="63" x14ac:dyDescent="0.25">
      <c r="B117" s="151" t="s">
        <v>241</v>
      </c>
      <c r="C117" s="151"/>
      <c r="D117" s="83" t="s">
        <v>242</v>
      </c>
      <c r="E117" s="83" t="s">
        <v>243</v>
      </c>
      <c r="F117" s="83" t="s">
        <v>244</v>
      </c>
      <c r="G117" s="83" t="s">
        <v>245</v>
      </c>
      <c r="H117" s="83" t="s">
        <v>246</v>
      </c>
    </row>
    <row r="118" spans="2:8" x14ac:dyDescent="0.25">
      <c r="B118" s="144" t="s">
        <v>251</v>
      </c>
      <c r="C118" s="144"/>
      <c r="D118" s="100"/>
      <c r="E118" s="100"/>
      <c r="F118" s="100"/>
      <c r="G118" s="100"/>
      <c r="H118" s="100"/>
    </row>
    <row r="119" spans="2:8" x14ac:dyDescent="0.25">
      <c r="B119" s="142" t="s">
        <v>248</v>
      </c>
      <c r="C119" s="142"/>
      <c r="D119" s="84">
        <v>0</v>
      </c>
      <c r="E119" s="84">
        <v>0</v>
      </c>
      <c r="F119" s="84">
        <v>0</v>
      </c>
      <c r="G119" s="84">
        <v>0</v>
      </c>
      <c r="H119" s="84">
        <v>0</v>
      </c>
    </row>
    <row r="120" spans="2:8" x14ac:dyDescent="0.25">
      <c r="B120" s="142" t="s">
        <v>252</v>
      </c>
      <c r="C120" s="142"/>
      <c r="D120" s="84">
        <v>0</v>
      </c>
      <c r="E120" s="84">
        <v>0</v>
      </c>
      <c r="F120" s="84">
        <v>0.5</v>
      </c>
      <c r="G120" s="84">
        <v>0</v>
      </c>
      <c r="H120" s="84">
        <v>0</v>
      </c>
    </row>
    <row r="121" spans="2:8" x14ac:dyDescent="0.25">
      <c r="B121" s="142" t="s">
        <v>253</v>
      </c>
      <c r="C121" s="142"/>
      <c r="D121" s="89">
        <v>631578</v>
      </c>
      <c r="E121" s="84">
        <v>0</v>
      </c>
      <c r="F121" s="84">
        <v>1.5</v>
      </c>
      <c r="G121" s="89">
        <v>17705</v>
      </c>
      <c r="H121" s="89">
        <v>613874</v>
      </c>
    </row>
    <row r="122" spans="2:8" x14ac:dyDescent="0.25">
      <c r="B122" s="142" t="s">
        <v>254</v>
      </c>
      <c r="C122" s="142"/>
      <c r="D122" s="88">
        <v>9719693</v>
      </c>
      <c r="E122" s="89">
        <v>774258</v>
      </c>
      <c r="F122" s="84">
        <v>5</v>
      </c>
      <c r="G122" s="89">
        <v>493789</v>
      </c>
      <c r="H122" s="89">
        <v>9225904</v>
      </c>
    </row>
    <row r="123" spans="2:8" x14ac:dyDescent="0.25">
      <c r="B123" s="142" t="s">
        <v>255</v>
      </c>
      <c r="C123" s="142"/>
      <c r="D123" s="88">
        <v>13760331</v>
      </c>
      <c r="E123" s="88">
        <v>907572</v>
      </c>
      <c r="F123" s="84">
        <v>25</v>
      </c>
      <c r="G123" s="89">
        <v>3341947</v>
      </c>
      <c r="H123" s="89">
        <v>10418384</v>
      </c>
    </row>
    <row r="124" spans="2:8" x14ac:dyDescent="0.25">
      <c r="B124" s="142" t="s">
        <v>256</v>
      </c>
      <c r="C124" s="142"/>
      <c r="D124" s="88">
        <v>7032192</v>
      </c>
      <c r="E124" s="88">
        <v>198343</v>
      </c>
      <c r="F124" s="84">
        <v>50</v>
      </c>
      <c r="G124" s="89">
        <v>3416605</v>
      </c>
      <c r="H124" s="89">
        <v>3615586</v>
      </c>
    </row>
    <row r="125" spans="2:8" x14ac:dyDescent="0.25">
      <c r="B125" s="142" t="s">
        <v>257</v>
      </c>
      <c r="C125" s="142"/>
      <c r="D125" s="88">
        <v>1408681</v>
      </c>
      <c r="E125" s="88">
        <v>117369</v>
      </c>
      <c r="F125" s="84">
        <v>75</v>
      </c>
      <c r="G125" s="89">
        <v>828454</v>
      </c>
      <c r="H125" s="89">
        <v>580227</v>
      </c>
    </row>
    <row r="126" spans="2:8" x14ac:dyDescent="0.25">
      <c r="B126" s="142" t="s">
        <v>258</v>
      </c>
      <c r="C126" s="142"/>
      <c r="D126" s="88">
        <v>112203</v>
      </c>
      <c r="E126" s="84">
        <v>0</v>
      </c>
      <c r="F126" s="84">
        <v>100</v>
      </c>
      <c r="G126" s="89">
        <v>82712</v>
      </c>
      <c r="H126" s="89">
        <v>29490</v>
      </c>
    </row>
    <row r="127" spans="2:8" x14ac:dyDescent="0.25">
      <c r="B127" s="152" t="s">
        <v>111</v>
      </c>
      <c r="C127" s="152"/>
      <c r="D127" s="99">
        <v>32664677</v>
      </c>
      <c r="E127" s="99">
        <v>1997542</v>
      </c>
      <c r="F127" s="100"/>
      <c r="G127" s="99">
        <v>8181212</v>
      </c>
      <c r="H127" s="99">
        <v>24483465</v>
      </c>
    </row>
    <row r="128" spans="2:8" x14ac:dyDescent="0.25">
      <c r="H128" s="78"/>
    </row>
    <row r="129" spans="2:9" x14ac:dyDescent="0.25">
      <c r="B129" s="152" t="s">
        <v>262</v>
      </c>
      <c r="C129" s="152"/>
      <c r="D129" s="99">
        <v>1067511880</v>
      </c>
      <c r="E129" s="99">
        <v>129175810</v>
      </c>
      <c r="F129" s="100">
        <v>0</v>
      </c>
      <c r="G129" s="99">
        <v>47563820</v>
      </c>
      <c r="H129" s="99">
        <v>1019948060</v>
      </c>
    </row>
    <row r="130" spans="2:9" x14ac:dyDescent="0.25">
      <c r="B130" s="78" t="s">
        <v>263</v>
      </c>
      <c r="H130" s="78"/>
    </row>
    <row r="131" spans="2:9" x14ac:dyDescent="0.25">
      <c r="H131" s="78"/>
    </row>
    <row r="132" spans="2:9" s="81" customFormat="1" x14ac:dyDescent="0.25">
      <c r="B132" s="81" t="s">
        <v>264</v>
      </c>
    </row>
    <row r="133" spans="2:9" ht="36" customHeight="1" x14ac:dyDescent="0.25">
      <c r="B133" s="156" t="s">
        <v>265</v>
      </c>
      <c r="C133" s="156"/>
      <c r="D133" s="156"/>
      <c r="E133" s="156"/>
      <c r="F133" s="156"/>
      <c r="G133" s="156"/>
      <c r="H133" s="156"/>
      <c r="I133" s="101"/>
    </row>
    <row r="134" spans="2:9" x14ac:dyDescent="0.25">
      <c r="H134" s="78"/>
    </row>
    <row r="135" spans="2:9" x14ac:dyDescent="0.25">
      <c r="B135" s="78" t="s">
        <v>266</v>
      </c>
      <c r="H135" s="78"/>
    </row>
    <row r="136" spans="2:9" x14ac:dyDescent="0.25">
      <c r="H136" s="78"/>
    </row>
    <row r="137" spans="2:9" ht="47.25" x14ac:dyDescent="0.25">
      <c r="B137" s="83" t="s">
        <v>104</v>
      </c>
      <c r="C137" s="83" t="s">
        <v>267</v>
      </c>
      <c r="D137" s="83" t="s">
        <v>268</v>
      </c>
      <c r="E137" s="83" t="s">
        <v>269</v>
      </c>
      <c r="F137" s="83" t="s">
        <v>130</v>
      </c>
      <c r="G137" s="83" t="s">
        <v>270</v>
      </c>
      <c r="H137" s="83" t="s">
        <v>271</v>
      </c>
    </row>
    <row r="138" spans="2:9" x14ac:dyDescent="0.25">
      <c r="B138" s="102" t="s">
        <v>163</v>
      </c>
      <c r="C138" s="89">
        <v>41116753973</v>
      </c>
      <c r="D138" s="89">
        <v>137149014066</v>
      </c>
      <c r="E138" s="89">
        <v>56405441233</v>
      </c>
      <c r="F138" s="89">
        <v>72529451667</v>
      </c>
      <c r="G138" s="89">
        <v>389430577</v>
      </c>
      <c r="H138" s="89">
        <v>49720305716</v>
      </c>
    </row>
    <row r="139" spans="2:9" x14ac:dyDescent="0.25">
      <c r="B139" s="103"/>
      <c r="C139" s="104"/>
      <c r="D139" s="104"/>
      <c r="E139" s="104"/>
      <c r="F139" s="104"/>
      <c r="G139" s="104"/>
      <c r="H139" s="104"/>
    </row>
    <row r="140" spans="2:9" x14ac:dyDescent="0.25">
      <c r="H140" s="78"/>
    </row>
    <row r="141" spans="2:9" x14ac:dyDescent="0.25">
      <c r="B141" s="141" t="s">
        <v>272</v>
      </c>
      <c r="C141" s="141"/>
      <c r="D141" s="141"/>
      <c r="E141" s="141"/>
      <c r="F141" s="141"/>
      <c r="G141" s="141"/>
      <c r="H141" s="141"/>
    </row>
    <row r="142" spans="2:9" x14ac:dyDescent="0.25">
      <c r="H142" s="78"/>
    </row>
    <row r="143" spans="2:9" ht="47.25" x14ac:dyDescent="0.25">
      <c r="B143" s="83" t="s">
        <v>104</v>
      </c>
      <c r="C143" s="83" t="s">
        <v>267</v>
      </c>
      <c r="D143" s="83" t="s">
        <v>268</v>
      </c>
      <c r="E143" s="83" t="s">
        <v>269</v>
      </c>
      <c r="F143" s="83" t="s">
        <v>130</v>
      </c>
      <c r="G143" s="83" t="s">
        <v>270</v>
      </c>
      <c r="H143" s="83" t="s">
        <v>271</v>
      </c>
    </row>
    <row r="144" spans="2:9" x14ac:dyDescent="0.25">
      <c r="B144" s="105" t="s">
        <v>85</v>
      </c>
      <c r="C144" s="84">
        <v>0</v>
      </c>
      <c r="D144" s="84">
        <v>0</v>
      </c>
      <c r="E144" s="84">
        <v>0</v>
      </c>
      <c r="F144" s="84">
        <v>0</v>
      </c>
      <c r="G144" s="84">
        <v>0</v>
      </c>
      <c r="H144" s="84">
        <v>0</v>
      </c>
    </row>
    <row r="145" spans="2:8" ht="31.5" x14ac:dyDescent="0.25">
      <c r="B145" s="105" t="s">
        <v>273</v>
      </c>
      <c r="C145" s="89">
        <v>0</v>
      </c>
      <c r="D145" s="89">
        <v>0</v>
      </c>
      <c r="E145" s="84">
        <v>0</v>
      </c>
      <c r="F145" s="89">
        <v>0</v>
      </c>
      <c r="G145" s="89">
        <v>0</v>
      </c>
      <c r="H145" s="89">
        <v>0</v>
      </c>
    </row>
    <row r="146" spans="2:8" ht="31.5" x14ac:dyDescent="0.25">
      <c r="B146" s="105" t="s">
        <v>274</v>
      </c>
      <c r="C146" s="89">
        <v>4530155119</v>
      </c>
      <c r="D146" s="89">
        <v>65718804520</v>
      </c>
      <c r="E146" s="89">
        <v>477678711</v>
      </c>
      <c r="F146" s="89">
        <v>48616701707</v>
      </c>
      <c r="G146" s="89">
        <v>228245297</v>
      </c>
      <c r="H146" s="89">
        <v>21382824518</v>
      </c>
    </row>
    <row r="147" spans="2:8" x14ac:dyDescent="0.25">
      <c r="B147" s="105" t="s">
        <v>275</v>
      </c>
      <c r="C147" s="89">
        <v>11249552706</v>
      </c>
      <c r="D147" s="89">
        <v>11265000000</v>
      </c>
      <c r="E147" s="84">
        <v>0</v>
      </c>
      <c r="F147" s="89">
        <v>4600000000</v>
      </c>
      <c r="G147" s="89">
        <v>85230419</v>
      </c>
      <c r="H147" s="89">
        <v>17999783125</v>
      </c>
    </row>
    <row r="148" spans="2:8" ht="31.5" x14ac:dyDescent="0.25">
      <c r="B148" s="105" t="s">
        <v>276</v>
      </c>
      <c r="C148" s="89">
        <v>22178315</v>
      </c>
      <c r="D148" s="89">
        <v>1287276737</v>
      </c>
      <c r="E148" s="89">
        <v>0</v>
      </c>
      <c r="F148" s="89">
        <v>488371110</v>
      </c>
      <c r="G148" s="89">
        <v>-87417</v>
      </c>
      <c r="H148" s="89">
        <v>820996525</v>
      </c>
    </row>
    <row r="149" spans="2:8" ht="31.5" x14ac:dyDescent="0.25">
      <c r="B149" s="105" t="s">
        <v>277</v>
      </c>
      <c r="C149" s="89">
        <v>15712606229</v>
      </c>
      <c r="D149" s="89">
        <v>57022059102</v>
      </c>
      <c r="E149" s="89">
        <v>46039905929</v>
      </c>
      <c r="F149" s="89">
        <v>18568414014</v>
      </c>
      <c r="G149" s="89">
        <v>54867053</v>
      </c>
      <c r="H149" s="89">
        <v>8181212441</v>
      </c>
    </row>
    <row r="150" spans="2:8" x14ac:dyDescent="0.25">
      <c r="B150" s="105" t="s">
        <v>87</v>
      </c>
      <c r="C150" s="89">
        <v>9602261604</v>
      </c>
      <c r="D150" s="89">
        <v>1855873707</v>
      </c>
      <c r="E150" s="89">
        <v>9887856593</v>
      </c>
      <c r="F150" s="89">
        <v>255964836</v>
      </c>
      <c r="G150" s="89">
        <v>21175225</v>
      </c>
      <c r="H150" s="89">
        <v>1335489107</v>
      </c>
    </row>
    <row r="151" spans="2:8" x14ac:dyDescent="0.25">
      <c r="B151" s="106" t="s">
        <v>111</v>
      </c>
      <c r="C151" s="99">
        <v>41116753973</v>
      </c>
      <c r="D151" s="99">
        <v>137149014066</v>
      </c>
      <c r="E151" s="99">
        <v>56405441233</v>
      </c>
      <c r="F151" s="99">
        <v>72529451667</v>
      </c>
      <c r="G151" s="99">
        <v>389430577</v>
      </c>
      <c r="H151" s="99">
        <v>49720305716</v>
      </c>
    </row>
    <row r="152" spans="2:8" x14ac:dyDescent="0.25">
      <c r="H152" s="78"/>
    </row>
    <row r="153" spans="2:8" s="81" customFormat="1" x14ac:dyDescent="0.25">
      <c r="B153" s="81" t="s">
        <v>278</v>
      </c>
    </row>
    <row r="154" spans="2:8" x14ac:dyDescent="0.25">
      <c r="H154" s="78"/>
    </row>
    <row r="155" spans="2:8" ht="47.25" x14ac:dyDescent="0.25">
      <c r="B155" s="151" t="s">
        <v>104</v>
      </c>
      <c r="C155" s="151"/>
      <c r="D155" s="151"/>
      <c r="E155" s="151"/>
      <c r="F155" s="83" t="s">
        <v>242</v>
      </c>
      <c r="G155" s="83" t="s">
        <v>163</v>
      </c>
      <c r="H155" s="83" t="s">
        <v>279</v>
      </c>
    </row>
    <row r="156" spans="2:8" x14ac:dyDescent="0.25">
      <c r="B156" s="142" t="s">
        <v>280</v>
      </c>
      <c r="C156" s="142"/>
      <c r="D156" s="142"/>
      <c r="E156" s="142"/>
      <c r="F156" s="89">
        <v>10441332972</v>
      </c>
      <c r="G156" s="89">
        <v>-30000000</v>
      </c>
      <c r="H156" s="89">
        <v>10411332972</v>
      </c>
    </row>
    <row r="157" spans="2:8" x14ac:dyDescent="0.25">
      <c r="B157" s="107" t="s">
        <v>281</v>
      </c>
      <c r="C157" s="107"/>
      <c r="D157" s="107"/>
      <c r="E157" s="107"/>
      <c r="F157" s="89">
        <v>29768470019</v>
      </c>
      <c r="G157" s="84">
        <v>0</v>
      </c>
      <c r="H157" s="89">
        <v>29768470019</v>
      </c>
    </row>
    <row r="158" spans="2:8" x14ac:dyDescent="0.25">
      <c r="B158" s="142" t="s">
        <v>282</v>
      </c>
      <c r="C158" s="142"/>
      <c r="D158" s="142"/>
      <c r="E158" s="142"/>
      <c r="F158" s="89">
        <v>4983771429</v>
      </c>
      <c r="G158" s="84">
        <v>0</v>
      </c>
      <c r="H158" s="89">
        <v>4983771429</v>
      </c>
    </row>
    <row r="159" spans="2:8" x14ac:dyDescent="0.25">
      <c r="B159" s="142" t="s">
        <v>283</v>
      </c>
      <c r="C159" s="142"/>
      <c r="D159" s="142"/>
      <c r="E159" s="142"/>
      <c r="F159" s="84">
        <v>0</v>
      </c>
      <c r="G159" s="84">
        <v>0</v>
      </c>
      <c r="H159" s="84">
        <v>0</v>
      </c>
    </row>
    <row r="160" spans="2:8" x14ac:dyDescent="0.25">
      <c r="B160" s="142" t="s">
        <v>99</v>
      </c>
      <c r="C160" s="142"/>
      <c r="D160" s="142"/>
      <c r="E160" s="142"/>
      <c r="F160" s="89">
        <v>2446798260</v>
      </c>
      <c r="G160" s="89">
        <v>-1305489107</v>
      </c>
      <c r="H160" s="89">
        <v>1141309153</v>
      </c>
    </row>
    <row r="161" spans="2:8" x14ac:dyDescent="0.25">
      <c r="B161" s="142" t="s">
        <v>284</v>
      </c>
      <c r="C161" s="142"/>
      <c r="D161" s="142"/>
      <c r="E161" s="142"/>
      <c r="F161" s="89">
        <v>212165677</v>
      </c>
      <c r="G161" s="84">
        <v>0</v>
      </c>
      <c r="H161" s="89">
        <v>212165677</v>
      </c>
    </row>
    <row r="162" spans="2:8" x14ac:dyDescent="0.25">
      <c r="B162" s="144" t="s">
        <v>111</v>
      </c>
      <c r="C162" s="144"/>
      <c r="D162" s="144"/>
      <c r="E162" s="144"/>
      <c r="F162" s="99">
        <v>47852538357</v>
      </c>
      <c r="G162" s="99">
        <v>-1335489107</v>
      </c>
      <c r="H162" s="99">
        <v>46517049250</v>
      </c>
    </row>
    <row r="163" spans="2:8" x14ac:dyDescent="0.25">
      <c r="H163" s="78"/>
    </row>
    <row r="164" spans="2:8" ht="97.5" customHeight="1" x14ac:dyDescent="0.25">
      <c r="B164" s="156" t="s">
        <v>285</v>
      </c>
      <c r="C164" s="156"/>
      <c r="D164" s="156"/>
      <c r="E164" s="156"/>
      <c r="F164" s="156"/>
      <c r="G164" s="156"/>
      <c r="H164" s="156"/>
    </row>
    <row r="165" spans="2:8" ht="31.5" customHeight="1" x14ac:dyDescent="0.25">
      <c r="B165" s="156" t="s">
        <v>286</v>
      </c>
      <c r="C165" s="156"/>
      <c r="D165" s="156"/>
      <c r="E165" s="156"/>
      <c r="F165" s="156"/>
      <c r="G165" s="156"/>
      <c r="H165" s="156"/>
    </row>
    <row r="166" spans="2:8" x14ac:dyDescent="0.25">
      <c r="H166" s="78"/>
    </row>
    <row r="167" spans="2:8" s="81" customFormat="1" x14ac:dyDescent="0.25">
      <c r="B167" s="81" t="s">
        <v>287</v>
      </c>
    </row>
    <row r="168" spans="2:8" ht="49.5" customHeight="1" x14ac:dyDescent="0.25">
      <c r="B168" s="156" t="s">
        <v>288</v>
      </c>
      <c r="C168" s="156"/>
      <c r="D168" s="156"/>
      <c r="E168" s="156"/>
      <c r="F168" s="156"/>
      <c r="G168" s="156"/>
      <c r="H168" s="156"/>
    </row>
    <row r="169" spans="2:8" x14ac:dyDescent="0.25">
      <c r="H169" s="78"/>
    </row>
    <row r="170" spans="2:8" ht="31.5" x14ac:dyDescent="0.25">
      <c r="B170" s="151" t="s">
        <v>104</v>
      </c>
      <c r="C170" s="151"/>
      <c r="D170" s="151"/>
      <c r="E170" s="83" t="s">
        <v>289</v>
      </c>
      <c r="F170" s="83" t="s">
        <v>290</v>
      </c>
      <c r="G170" s="83" t="s">
        <v>291</v>
      </c>
      <c r="H170" s="83" t="s">
        <v>164</v>
      </c>
    </row>
    <row r="171" spans="2:8" x14ac:dyDescent="0.25">
      <c r="B171" s="142" t="s">
        <v>86</v>
      </c>
      <c r="C171" s="142"/>
      <c r="D171" s="142"/>
      <c r="E171" s="108">
        <v>3.3300000000000003E-2</v>
      </c>
      <c r="F171" s="89">
        <v>1701001345</v>
      </c>
      <c r="G171" s="89">
        <v>-357777604</v>
      </c>
      <c r="H171" s="89">
        <v>1343223741</v>
      </c>
    </row>
    <row r="172" spans="2:8" x14ac:dyDescent="0.25">
      <c r="B172" s="142" t="s">
        <v>292</v>
      </c>
      <c r="C172" s="142"/>
      <c r="D172" s="142"/>
      <c r="E172" s="108">
        <v>0.2</v>
      </c>
      <c r="F172" s="89">
        <v>71425993</v>
      </c>
      <c r="G172" s="89">
        <v>-70298318</v>
      </c>
      <c r="H172" s="89">
        <v>1127675</v>
      </c>
    </row>
    <row r="173" spans="2:8" x14ac:dyDescent="0.25">
      <c r="B173" s="142" t="s">
        <v>293</v>
      </c>
      <c r="C173" s="142"/>
      <c r="D173" s="142"/>
      <c r="E173" s="108">
        <v>0.2</v>
      </c>
      <c r="F173" s="89">
        <v>4086463148</v>
      </c>
      <c r="G173" s="89">
        <v>-2863099902</v>
      </c>
      <c r="H173" s="89">
        <v>1223363246</v>
      </c>
    </row>
    <row r="174" spans="2:8" x14ac:dyDescent="0.25">
      <c r="B174" s="142" t="s">
        <v>294</v>
      </c>
      <c r="C174" s="142"/>
      <c r="D174" s="142"/>
      <c r="E174" s="108">
        <v>0.2</v>
      </c>
      <c r="F174" s="89">
        <v>1910047375</v>
      </c>
      <c r="G174" s="89">
        <v>-1541473557</v>
      </c>
      <c r="H174" s="89">
        <v>368573818</v>
      </c>
    </row>
    <row r="175" spans="2:8" x14ac:dyDescent="0.25">
      <c r="B175" s="142" t="s">
        <v>88</v>
      </c>
      <c r="C175" s="142"/>
      <c r="D175" s="142"/>
      <c r="E175" s="108">
        <v>0.2</v>
      </c>
      <c r="F175" s="89">
        <v>594828990</v>
      </c>
      <c r="G175" s="89">
        <v>-506156208</v>
      </c>
      <c r="H175" s="89">
        <v>88672782</v>
      </c>
    </row>
    <row r="176" spans="2:8" x14ac:dyDescent="0.25">
      <c r="B176" s="142" t="s">
        <v>89</v>
      </c>
      <c r="C176" s="142"/>
      <c r="D176" s="142"/>
      <c r="E176" s="108">
        <v>0.5</v>
      </c>
      <c r="F176" s="89">
        <v>5148079312</v>
      </c>
      <c r="G176" s="89">
        <v>-4376918939</v>
      </c>
      <c r="H176" s="89">
        <v>771160373</v>
      </c>
    </row>
    <row r="177" spans="2:8" x14ac:dyDescent="0.25">
      <c r="B177" s="142" t="s">
        <v>90</v>
      </c>
      <c r="C177" s="142"/>
      <c r="D177" s="142"/>
      <c r="E177" s="108">
        <v>0.25</v>
      </c>
      <c r="F177" s="89">
        <v>1001702277</v>
      </c>
      <c r="G177" s="89">
        <v>-359024775</v>
      </c>
      <c r="H177" s="89">
        <v>642677502</v>
      </c>
    </row>
    <row r="178" spans="2:8" x14ac:dyDescent="0.25">
      <c r="B178" s="157" t="s">
        <v>111</v>
      </c>
      <c r="C178" s="158"/>
      <c r="D178" s="159"/>
      <c r="E178" s="100"/>
      <c r="F178" s="99">
        <v>14513548440</v>
      </c>
      <c r="G178" s="99">
        <v>-10074749303</v>
      </c>
      <c r="H178" s="99">
        <v>4438799137</v>
      </c>
    </row>
    <row r="179" spans="2:8" x14ac:dyDescent="0.25">
      <c r="H179" s="78"/>
    </row>
    <row r="180" spans="2:8" s="81" customFormat="1" x14ac:dyDescent="0.25">
      <c r="B180" s="81" t="s">
        <v>295</v>
      </c>
    </row>
    <row r="181" spans="2:8" x14ac:dyDescent="0.25">
      <c r="H181" s="78"/>
    </row>
    <row r="182" spans="2:8" ht="31.5" x14ac:dyDescent="0.25">
      <c r="B182" s="151" t="s">
        <v>104</v>
      </c>
      <c r="C182" s="151"/>
      <c r="D182" s="151"/>
      <c r="E182" s="83" t="s">
        <v>296</v>
      </c>
      <c r="F182" s="83" t="s">
        <v>297</v>
      </c>
      <c r="G182" s="83" t="s">
        <v>298</v>
      </c>
      <c r="H182" s="83" t="s">
        <v>299</v>
      </c>
    </row>
    <row r="183" spans="2:8" x14ac:dyDescent="0.25">
      <c r="B183" s="148" t="s">
        <v>95</v>
      </c>
      <c r="C183" s="149"/>
      <c r="D183" s="150"/>
      <c r="E183" s="89">
        <v>4136115825</v>
      </c>
      <c r="F183" s="89">
        <v>534869015</v>
      </c>
      <c r="G183" s="89">
        <v>-1583428277</v>
      </c>
      <c r="H183" s="89">
        <v>3087556563</v>
      </c>
    </row>
    <row r="184" spans="2:8" x14ac:dyDescent="0.25">
      <c r="B184" s="148" t="s">
        <v>300</v>
      </c>
      <c r="C184" s="149"/>
      <c r="D184" s="150"/>
      <c r="E184" s="89">
        <v>2057597814</v>
      </c>
      <c r="F184" s="89">
        <v>197993544</v>
      </c>
      <c r="G184" s="89">
        <v>-905377819</v>
      </c>
      <c r="H184" s="89">
        <v>1350213539</v>
      </c>
    </row>
    <row r="185" spans="2:8" x14ac:dyDescent="0.25">
      <c r="B185" s="148" t="s">
        <v>421</v>
      </c>
      <c r="C185" s="149"/>
      <c r="D185" s="150"/>
      <c r="E185" s="89" t="s">
        <v>419</v>
      </c>
      <c r="F185" s="89">
        <v>16043627902</v>
      </c>
      <c r="G185" s="89">
        <v>-2582477894</v>
      </c>
      <c r="H185" s="89">
        <v>13461150008</v>
      </c>
    </row>
    <row r="186" spans="2:8" x14ac:dyDescent="0.25">
      <c r="B186" s="148" t="s">
        <v>94</v>
      </c>
      <c r="C186" s="149"/>
      <c r="D186" s="150"/>
      <c r="E186" s="89">
        <v>32835734</v>
      </c>
      <c r="F186" s="89">
        <v>70754778</v>
      </c>
      <c r="G186" s="89">
        <v>-75630061</v>
      </c>
      <c r="H186" s="89">
        <v>27960451</v>
      </c>
    </row>
    <row r="187" spans="2:8" x14ac:dyDescent="0.25">
      <c r="B187" s="148" t="s">
        <v>97</v>
      </c>
      <c r="C187" s="149"/>
      <c r="D187" s="150"/>
      <c r="E187" s="89">
        <v>46763226</v>
      </c>
      <c r="F187" s="89" t="s">
        <v>420</v>
      </c>
      <c r="G187" s="89">
        <v>-5518852</v>
      </c>
      <c r="H187" s="89">
        <v>41244374</v>
      </c>
    </row>
    <row r="188" spans="2:8" x14ac:dyDescent="0.25">
      <c r="B188" s="148" t="s">
        <v>301</v>
      </c>
      <c r="C188" s="149"/>
      <c r="D188" s="150"/>
      <c r="E188" s="89">
        <v>224035261</v>
      </c>
      <c r="F188" s="89">
        <v>73718176</v>
      </c>
      <c r="G188" s="89">
        <v>-57520701</v>
      </c>
      <c r="H188" s="89">
        <v>240232736</v>
      </c>
    </row>
    <row r="189" spans="2:8" x14ac:dyDescent="0.25">
      <c r="B189" s="157" t="s">
        <v>111</v>
      </c>
      <c r="C189" s="158"/>
      <c r="D189" s="159"/>
      <c r="E189" s="99">
        <v>6497347860</v>
      </c>
      <c r="F189" s="99">
        <v>16920963415</v>
      </c>
      <c r="G189" s="99">
        <v>-5209953604</v>
      </c>
      <c r="H189" s="99">
        <v>18208357671</v>
      </c>
    </row>
    <row r="190" spans="2:8" x14ac:dyDescent="0.25">
      <c r="H190" s="78"/>
    </row>
    <row r="191" spans="2:8" s="81" customFormat="1" x14ac:dyDescent="0.25">
      <c r="B191" s="81" t="s">
        <v>302</v>
      </c>
    </row>
    <row r="192" spans="2:8" x14ac:dyDescent="0.25">
      <c r="H192" s="78"/>
    </row>
    <row r="193" spans="2:8" s="81" customFormat="1" x14ac:dyDescent="0.25">
      <c r="B193" s="81" t="s">
        <v>303</v>
      </c>
    </row>
    <row r="194" spans="2:8" ht="48.75" customHeight="1" x14ac:dyDescent="0.25">
      <c r="B194" s="156" t="s">
        <v>304</v>
      </c>
      <c r="C194" s="156"/>
      <c r="D194" s="156"/>
      <c r="E194" s="156"/>
      <c r="F194" s="156"/>
      <c r="G194" s="156"/>
      <c r="H194" s="156"/>
    </row>
    <row r="195" spans="2:8" x14ac:dyDescent="0.25">
      <c r="H195" s="78"/>
    </row>
    <row r="196" spans="2:8" ht="63" x14ac:dyDescent="0.25">
      <c r="B196" s="151" t="s">
        <v>305</v>
      </c>
      <c r="C196" s="151"/>
      <c r="D196" s="83" t="s">
        <v>306</v>
      </c>
      <c r="E196" s="83" t="s">
        <v>307</v>
      </c>
      <c r="F196" s="83" t="s">
        <v>308</v>
      </c>
      <c r="G196" s="83" t="s">
        <v>309</v>
      </c>
      <c r="H196" s="83" t="s">
        <v>310</v>
      </c>
    </row>
    <row r="197" spans="2:8" x14ac:dyDescent="0.25">
      <c r="B197" s="148" t="s">
        <v>311</v>
      </c>
      <c r="C197" s="150"/>
      <c r="D197" s="109" t="s">
        <v>312</v>
      </c>
      <c r="E197" s="110">
        <v>42065</v>
      </c>
      <c r="F197" s="85" t="s">
        <v>313</v>
      </c>
      <c r="G197" s="94">
        <v>2000000</v>
      </c>
      <c r="H197" s="85" t="s">
        <v>422</v>
      </c>
    </row>
    <row r="198" spans="2:8" x14ac:dyDescent="0.25">
      <c r="B198" s="148" t="s">
        <v>311</v>
      </c>
      <c r="C198" s="150"/>
      <c r="D198" s="109" t="s">
        <v>312</v>
      </c>
      <c r="E198" s="110">
        <v>42065</v>
      </c>
      <c r="F198" s="85" t="s">
        <v>314</v>
      </c>
      <c r="G198" s="94">
        <v>2000000</v>
      </c>
      <c r="H198" s="85" t="s">
        <v>423</v>
      </c>
    </row>
    <row r="199" spans="2:8" x14ac:dyDescent="0.25">
      <c r="B199" s="148" t="s">
        <v>311</v>
      </c>
      <c r="C199" s="150"/>
      <c r="D199" s="109" t="s">
        <v>312</v>
      </c>
      <c r="E199" s="110">
        <v>42095</v>
      </c>
      <c r="F199" s="85" t="s">
        <v>314</v>
      </c>
      <c r="G199" s="94">
        <v>2000000</v>
      </c>
      <c r="H199" s="85" t="s">
        <v>424</v>
      </c>
    </row>
    <row r="200" spans="2:8" x14ac:dyDescent="0.25">
      <c r="B200" s="148" t="s">
        <v>311</v>
      </c>
      <c r="C200" s="150"/>
      <c r="D200" s="109" t="s">
        <v>312</v>
      </c>
      <c r="E200" s="110">
        <v>42128</v>
      </c>
      <c r="F200" s="85" t="s">
        <v>315</v>
      </c>
      <c r="G200" s="94">
        <v>2000000</v>
      </c>
      <c r="H200" s="85" t="s">
        <v>425</v>
      </c>
    </row>
    <row r="201" spans="2:8" x14ac:dyDescent="0.25">
      <c r="B201" s="148" t="s">
        <v>311</v>
      </c>
      <c r="C201" s="150"/>
      <c r="D201" s="109" t="s">
        <v>312</v>
      </c>
      <c r="E201" s="110">
        <v>42186</v>
      </c>
      <c r="F201" s="85" t="s">
        <v>316</v>
      </c>
      <c r="G201" s="94">
        <v>4000000</v>
      </c>
      <c r="H201" s="85" t="s">
        <v>426</v>
      </c>
    </row>
    <row r="202" spans="2:8" x14ac:dyDescent="0.25">
      <c r="B202" s="148" t="s">
        <v>311</v>
      </c>
      <c r="C202" s="150"/>
      <c r="D202" s="109" t="s">
        <v>312</v>
      </c>
      <c r="E202" s="110">
        <v>42219</v>
      </c>
      <c r="F202" s="85" t="s">
        <v>316</v>
      </c>
      <c r="G202" s="94">
        <v>2000000</v>
      </c>
      <c r="H202" s="85" t="s">
        <v>427</v>
      </c>
    </row>
    <row r="203" spans="2:8" x14ac:dyDescent="0.25">
      <c r="B203" s="148" t="s">
        <v>311</v>
      </c>
      <c r="C203" s="150"/>
      <c r="D203" s="109" t="s">
        <v>312</v>
      </c>
      <c r="E203" s="110">
        <v>42248</v>
      </c>
      <c r="F203" s="85" t="s">
        <v>317</v>
      </c>
      <c r="G203" s="94">
        <v>2000000</v>
      </c>
      <c r="H203" s="85" t="s">
        <v>428</v>
      </c>
    </row>
    <row r="204" spans="2:8" x14ac:dyDescent="0.25">
      <c r="B204" s="148" t="s">
        <v>311</v>
      </c>
      <c r="C204" s="150"/>
      <c r="D204" s="109" t="s">
        <v>312</v>
      </c>
      <c r="E204" s="110">
        <v>42278</v>
      </c>
      <c r="F204" s="85" t="s">
        <v>318</v>
      </c>
      <c r="G204" s="94">
        <v>2000000</v>
      </c>
      <c r="H204" s="85" t="s">
        <v>429</v>
      </c>
    </row>
    <row r="205" spans="2:8" x14ac:dyDescent="0.25">
      <c r="B205" s="148" t="s">
        <v>311</v>
      </c>
      <c r="C205" s="150"/>
      <c r="D205" s="109" t="s">
        <v>312</v>
      </c>
      <c r="E205" s="110">
        <v>42309</v>
      </c>
      <c r="F205" s="85" t="s">
        <v>317</v>
      </c>
      <c r="G205" s="94">
        <v>2000000</v>
      </c>
      <c r="H205" s="85" t="s">
        <v>430</v>
      </c>
    </row>
    <row r="206" spans="2:8" x14ac:dyDescent="0.25">
      <c r="B206" s="148" t="s">
        <v>311</v>
      </c>
      <c r="C206" s="150"/>
      <c r="D206" s="109" t="s">
        <v>312</v>
      </c>
      <c r="E206" s="110">
        <v>42340</v>
      </c>
      <c r="F206" s="85" t="s">
        <v>319</v>
      </c>
      <c r="G206" s="94">
        <v>2000000</v>
      </c>
      <c r="H206" s="85" t="s">
        <v>431</v>
      </c>
    </row>
    <row r="207" spans="2:8" x14ac:dyDescent="0.25">
      <c r="B207" s="148" t="s">
        <v>311</v>
      </c>
      <c r="C207" s="150"/>
      <c r="D207" s="109" t="s">
        <v>312</v>
      </c>
      <c r="E207" s="110">
        <v>42374</v>
      </c>
      <c r="F207" s="85" t="s">
        <v>320</v>
      </c>
      <c r="G207" s="94">
        <v>2000000</v>
      </c>
      <c r="H207" s="85" t="s">
        <v>432</v>
      </c>
    </row>
    <row r="208" spans="2:8" x14ac:dyDescent="0.25">
      <c r="B208" s="148" t="s">
        <v>311</v>
      </c>
      <c r="C208" s="150"/>
      <c r="D208" s="109" t="s">
        <v>312</v>
      </c>
      <c r="E208" s="110">
        <v>42403</v>
      </c>
      <c r="F208" s="85" t="s">
        <v>321</v>
      </c>
      <c r="G208" s="94">
        <v>2000000</v>
      </c>
      <c r="H208" s="85" t="s">
        <v>433</v>
      </c>
    </row>
    <row r="209" spans="2:8" x14ac:dyDescent="0.25">
      <c r="B209" s="148" t="s">
        <v>311</v>
      </c>
      <c r="C209" s="150"/>
      <c r="D209" s="109" t="s">
        <v>312</v>
      </c>
      <c r="E209" s="110">
        <v>42464</v>
      </c>
      <c r="F209" s="85" t="s">
        <v>322</v>
      </c>
      <c r="G209" s="94">
        <v>2000000</v>
      </c>
      <c r="H209" s="85" t="s">
        <v>434</v>
      </c>
    </row>
    <row r="210" spans="2:8" x14ac:dyDescent="0.25">
      <c r="B210" s="161" t="s">
        <v>323</v>
      </c>
      <c r="C210" s="162"/>
      <c r="D210" s="102"/>
      <c r="E210" s="102"/>
      <c r="F210" s="102"/>
      <c r="G210" s="91">
        <v>28000000</v>
      </c>
      <c r="H210" s="102"/>
    </row>
    <row r="211" spans="2:8" x14ac:dyDescent="0.25">
      <c r="B211" s="142"/>
      <c r="C211" s="142"/>
      <c r="D211" s="84"/>
      <c r="E211" s="84"/>
      <c r="F211" s="84"/>
      <c r="G211" s="84"/>
      <c r="H211" s="84"/>
    </row>
    <row r="212" spans="2:8" x14ac:dyDescent="0.25">
      <c r="B212" s="142"/>
      <c r="C212" s="142"/>
      <c r="D212" s="84"/>
      <c r="E212" s="84"/>
      <c r="F212" s="84"/>
      <c r="G212" s="84"/>
      <c r="H212" s="84"/>
    </row>
    <row r="213" spans="2:8" x14ac:dyDescent="0.25">
      <c r="B213" s="153" t="s">
        <v>324</v>
      </c>
      <c r="C213" s="153"/>
      <c r="D213" s="84"/>
      <c r="E213" s="84"/>
      <c r="F213" s="84"/>
      <c r="G213" s="84"/>
      <c r="H213" s="84"/>
    </row>
    <row r="214" spans="2:8" x14ac:dyDescent="0.25">
      <c r="B214" s="152" t="s">
        <v>235</v>
      </c>
      <c r="C214" s="152"/>
      <c r="D214" s="100"/>
      <c r="E214" s="100"/>
      <c r="F214" s="100"/>
      <c r="G214" s="99">
        <v>28000000</v>
      </c>
      <c r="H214" s="100"/>
    </row>
    <row r="215" spans="2:8" x14ac:dyDescent="0.25">
      <c r="H215" s="78"/>
    </row>
    <row r="216" spans="2:8" ht="32.25" customHeight="1" x14ac:dyDescent="0.25">
      <c r="B216" s="156" t="s">
        <v>325</v>
      </c>
      <c r="C216" s="156"/>
      <c r="D216" s="156"/>
      <c r="E216" s="156"/>
      <c r="F216" s="156"/>
      <c r="G216" s="156"/>
      <c r="H216" s="156"/>
    </row>
    <row r="217" spans="2:8" ht="50.25" customHeight="1" x14ac:dyDescent="0.25">
      <c r="B217" s="156" t="s">
        <v>326</v>
      </c>
      <c r="C217" s="156"/>
      <c r="D217" s="156"/>
      <c r="E217" s="156"/>
      <c r="F217" s="156"/>
      <c r="G217" s="156"/>
      <c r="H217" s="156"/>
    </row>
    <row r="218" spans="2:8" x14ac:dyDescent="0.25">
      <c r="H218" s="78"/>
    </row>
    <row r="219" spans="2:8" s="81" customFormat="1" x14ac:dyDescent="0.25">
      <c r="B219" s="81" t="s">
        <v>327</v>
      </c>
    </row>
    <row r="220" spans="2:8" x14ac:dyDescent="0.25">
      <c r="B220" s="78" t="s">
        <v>328</v>
      </c>
      <c r="H220" s="78"/>
    </row>
    <row r="221" spans="2:8" x14ac:dyDescent="0.25">
      <c r="H221" s="78"/>
    </row>
    <row r="222" spans="2:8" s="81" customFormat="1" ht="32.25" customHeight="1" x14ac:dyDescent="0.25">
      <c r="B222" s="160" t="s">
        <v>329</v>
      </c>
      <c r="C222" s="160"/>
      <c r="D222" s="160"/>
      <c r="E222" s="160"/>
      <c r="F222" s="160"/>
      <c r="G222" s="160"/>
      <c r="H222" s="160"/>
    </row>
    <row r="223" spans="2:8" x14ac:dyDescent="0.25">
      <c r="H223" s="78"/>
    </row>
    <row r="224" spans="2:8" ht="35.25" customHeight="1" x14ac:dyDescent="0.25">
      <c r="B224" s="156" t="s">
        <v>330</v>
      </c>
      <c r="C224" s="156"/>
      <c r="D224" s="156"/>
      <c r="E224" s="156"/>
      <c r="F224" s="156"/>
      <c r="G224" s="156"/>
      <c r="H224" s="156"/>
    </row>
    <row r="225" spans="2:8" x14ac:dyDescent="0.25">
      <c r="H225" s="78"/>
    </row>
    <row r="226" spans="2:8" ht="51" customHeight="1" x14ac:dyDescent="0.25">
      <c r="B226" s="156" t="s">
        <v>435</v>
      </c>
      <c r="C226" s="156"/>
      <c r="D226" s="156"/>
      <c r="E226" s="156"/>
      <c r="F226" s="156"/>
      <c r="G226" s="156"/>
      <c r="H226" s="156"/>
    </row>
    <row r="227" spans="2:8" ht="69.75" customHeight="1" x14ac:dyDescent="0.25">
      <c r="B227" s="156" t="s">
        <v>331</v>
      </c>
      <c r="C227" s="156"/>
      <c r="D227" s="156"/>
      <c r="E227" s="156"/>
      <c r="F227" s="156"/>
      <c r="G227" s="156"/>
      <c r="H227" s="156"/>
    </row>
    <row r="228" spans="2:8" ht="84.75" customHeight="1" x14ac:dyDescent="0.25">
      <c r="B228" s="156" t="s">
        <v>332</v>
      </c>
      <c r="C228" s="156"/>
      <c r="D228" s="156"/>
      <c r="E228" s="156"/>
      <c r="F228" s="156"/>
      <c r="G228" s="156"/>
      <c r="H228" s="156"/>
    </row>
    <row r="229" spans="2:8" x14ac:dyDescent="0.25">
      <c r="H229" s="78"/>
    </row>
    <row r="230" spans="2:8" s="81" customFormat="1" x14ac:dyDescent="0.25">
      <c r="B230" s="81" t="s">
        <v>333</v>
      </c>
    </row>
    <row r="231" spans="2:8" x14ac:dyDescent="0.25">
      <c r="B231" s="78" t="s">
        <v>334</v>
      </c>
      <c r="H231" s="78"/>
    </row>
    <row r="232" spans="2:8" x14ac:dyDescent="0.25">
      <c r="H232" s="78"/>
    </row>
    <row r="233" spans="2:8" s="81" customFormat="1" ht="36" customHeight="1" x14ac:dyDescent="0.25">
      <c r="B233" s="160" t="s">
        <v>335</v>
      </c>
      <c r="C233" s="160"/>
      <c r="D233" s="160"/>
      <c r="E233" s="160"/>
      <c r="F233" s="160"/>
      <c r="G233" s="160"/>
      <c r="H233" s="160"/>
    </row>
    <row r="234" spans="2:8" x14ac:dyDescent="0.25">
      <c r="H234" s="78"/>
    </row>
    <row r="235" spans="2:8" x14ac:dyDescent="0.25">
      <c r="C235" s="144" t="s">
        <v>336</v>
      </c>
      <c r="D235" s="144"/>
      <c r="E235" s="144"/>
      <c r="F235" s="144"/>
      <c r="G235" s="144"/>
      <c r="H235" s="144"/>
    </row>
    <row r="236" spans="2:8" ht="31.5" x14ac:dyDescent="0.25">
      <c r="B236" s="111" t="s">
        <v>104</v>
      </c>
      <c r="C236" s="83" t="s">
        <v>337</v>
      </c>
      <c r="D236" s="83" t="s">
        <v>338</v>
      </c>
      <c r="E236" s="83" t="s">
        <v>339</v>
      </c>
      <c r="F236" s="83" t="s">
        <v>340</v>
      </c>
      <c r="G236" s="83" t="s">
        <v>341</v>
      </c>
      <c r="H236" s="83" t="s">
        <v>111</v>
      </c>
    </row>
    <row r="237" spans="2:8" ht="30" x14ac:dyDescent="0.25">
      <c r="B237" s="112" t="s">
        <v>342</v>
      </c>
      <c r="C237" s="89">
        <v>29609</v>
      </c>
      <c r="D237" s="89">
        <v>4882016</v>
      </c>
      <c r="E237" s="89">
        <v>3959809</v>
      </c>
      <c r="F237" s="89">
        <v>7138613</v>
      </c>
      <c r="G237" s="89">
        <v>622956</v>
      </c>
      <c r="H237" s="89">
        <v>16633003</v>
      </c>
    </row>
    <row r="238" spans="2:8" ht="45" x14ac:dyDescent="0.25">
      <c r="B238" s="112" t="s">
        <v>343</v>
      </c>
      <c r="C238" s="89">
        <v>51373993</v>
      </c>
      <c r="D238" s="89">
        <v>238964361</v>
      </c>
      <c r="E238" s="89">
        <v>212222356</v>
      </c>
      <c r="F238" s="89">
        <v>372069930</v>
      </c>
      <c r="G238" s="89">
        <v>104739343</v>
      </c>
      <c r="H238" s="89">
        <v>979369983</v>
      </c>
    </row>
    <row r="239" spans="2:8" ht="29.25" x14ac:dyDescent="0.25">
      <c r="B239" s="113" t="s">
        <v>344</v>
      </c>
      <c r="C239" s="99">
        <v>51403603</v>
      </c>
      <c r="D239" s="99">
        <v>243846376</v>
      </c>
      <c r="E239" s="99">
        <v>216182165</v>
      </c>
      <c r="F239" s="99">
        <v>379208544</v>
      </c>
      <c r="G239" s="99">
        <v>105362299</v>
      </c>
      <c r="H239" s="99">
        <v>996002986</v>
      </c>
    </row>
    <row r="240" spans="2:8" ht="30" x14ac:dyDescent="0.25">
      <c r="B240" s="112" t="s">
        <v>345</v>
      </c>
      <c r="C240" s="89">
        <v>16015781</v>
      </c>
      <c r="D240" s="89">
        <v>67710529</v>
      </c>
      <c r="E240" s="89">
        <v>83457879</v>
      </c>
      <c r="F240" s="89">
        <v>151875558</v>
      </c>
      <c r="G240" s="89">
        <v>65415545</v>
      </c>
      <c r="H240" s="89">
        <v>384475291</v>
      </c>
    </row>
    <row r="241" spans="2:8" ht="45" x14ac:dyDescent="0.25">
      <c r="B241" s="112" t="s">
        <v>346</v>
      </c>
      <c r="C241" s="89">
        <v>204582868</v>
      </c>
      <c r="D241" s="89">
        <v>103006275</v>
      </c>
      <c r="E241" s="89">
        <v>103284994</v>
      </c>
      <c r="F241" s="89">
        <v>233225928</v>
      </c>
      <c r="G241" s="89">
        <v>33647150</v>
      </c>
      <c r="H241" s="89">
        <v>677747214</v>
      </c>
    </row>
    <row r="242" spans="2:8" ht="29.25" x14ac:dyDescent="0.25">
      <c r="B242" s="113" t="s">
        <v>347</v>
      </c>
      <c r="C242" s="99">
        <v>220598649</v>
      </c>
      <c r="D242" s="99">
        <v>170716803</v>
      </c>
      <c r="E242" s="99">
        <v>186742872</v>
      </c>
      <c r="F242" s="99">
        <v>385101485</v>
      </c>
      <c r="G242" s="99">
        <v>99062695</v>
      </c>
      <c r="H242" s="99">
        <v>1062222505</v>
      </c>
    </row>
    <row r="243" spans="2:8" x14ac:dyDescent="0.25">
      <c r="H243" s="78"/>
    </row>
    <row r="244" spans="2:8" s="81" customFormat="1" x14ac:dyDescent="0.25">
      <c r="B244" s="81" t="s">
        <v>348</v>
      </c>
    </row>
    <row r="245" spans="2:8" x14ac:dyDescent="0.25">
      <c r="H245" s="78"/>
    </row>
    <row r="246" spans="2:8" ht="31.5" x14ac:dyDescent="0.25">
      <c r="B246" s="83" t="s">
        <v>349</v>
      </c>
      <c r="C246" s="83" t="s">
        <v>350</v>
      </c>
      <c r="D246" s="83" t="s">
        <v>351</v>
      </c>
      <c r="E246" s="83" t="s">
        <v>352</v>
      </c>
      <c r="F246" s="83" t="s">
        <v>351</v>
      </c>
      <c r="G246" s="83" t="s">
        <v>111</v>
      </c>
      <c r="H246" s="83" t="s">
        <v>351</v>
      </c>
    </row>
    <row r="247" spans="2:8" ht="31.5" x14ac:dyDescent="0.25">
      <c r="B247" s="105" t="s">
        <v>353</v>
      </c>
      <c r="C247" s="89">
        <v>72930119</v>
      </c>
      <c r="D247" s="84">
        <v>7.35</v>
      </c>
      <c r="E247" s="89">
        <v>2197063</v>
      </c>
      <c r="F247" s="84">
        <v>7.09</v>
      </c>
      <c r="G247" s="89">
        <v>75127182</v>
      </c>
      <c r="H247" s="84">
        <v>7.34</v>
      </c>
    </row>
    <row r="248" spans="2:8" ht="31.5" x14ac:dyDescent="0.25">
      <c r="B248" s="105" t="s">
        <v>354</v>
      </c>
      <c r="C248" s="89">
        <v>197112614</v>
      </c>
      <c r="D248" s="84">
        <v>19.87</v>
      </c>
      <c r="E248" s="89">
        <v>5057567</v>
      </c>
      <c r="F248" s="84">
        <v>16.32</v>
      </c>
      <c r="G248" s="89">
        <v>202170181</v>
      </c>
      <c r="H248" s="84">
        <v>19.760000000000002</v>
      </c>
    </row>
    <row r="249" spans="2:8" ht="31.5" x14ac:dyDescent="0.25">
      <c r="B249" s="105" t="s">
        <v>355</v>
      </c>
      <c r="C249" s="89">
        <v>254175613</v>
      </c>
      <c r="D249" s="84">
        <v>25.62</v>
      </c>
      <c r="E249" s="89">
        <v>6398575</v>
      </c>
      <c r="F249" s="84">
        <v>20.64</v>
      </c>
      <c r="G249" s="89">
        <v>260574189</v>
      </c>
      <c r="H249" s="84">
        <v>25.47</v>
      </c>
    </row>
    <row r="250" spans="2:8" x14ac:dyDescent="0.25">
      <c r="B250" s="105" t="s">
        <v>128</v>
      </c>
      <c r="C250" s="89">
        <v>737825001</v>
      </c>
      <c r="D250" s="84">
        <v>74.38</v>
      </c>
      <c r="E250" s="89">
        <v>24597649</v>
      </c>
      <c r="F250" s="84">
        <v>79.36</v>
      </c>
      <c r="G250" s="89">
        <v>762422650</v>
      </c>
      <c r="H250" s="84">
        <v>74.53</v>
      </c>
    </row>
    <row r="251" spans="2:8" ht="31.5" x14ac:dyDescent="0.25">
      <c r="B251" s="106" t="s">
        <v>356</v>
      </c>
      <c r="C251" s="99">
        <v>992000614</v>
      </c>
      <c r="D251" s="114">
        <v>100</v>
      </c>
      <c r="E251" s="99">
        <v>30996224</v>
      </c>
      <c r="F251" s="114">
        <v>100</v>
      </c>
      <c r="G251" s="99">
        <v>1022996839</v>
      </c>
      <c r="H251" s="114">
        <v>100</v>
      </c>
    </row>
    <row r="252" spans="2:8" x14ac:dyDescent="0.25">
      <c r="H252" s="78"/>
    </row>
    <row r="253" spans="2:8" s="81" customFormat="1" x14ac:dyDescent="0.25">
      <c r="B253" s="81" t="s">
        <v>357</v>
      </c>
    </row>
    <row r="254" spans="2:8" x14ac:dyDescent="0.25">
      <c r="H254" s="78"/>
    </row>
    <row r="255" spans="2:8" ht="57" x14ac:dyDescent="0.25">
      <c r="B255" s="169" t="s">
        <v>358</v>
      </c>
      <c r="C255" s="169"/>
      <c r="D255" s="169"/>
      <c r="E255" s="169"/>
      <c r="F255" s="115" t="s">
        <v>359</v>
      </c>
      <c r="G255" s="115" t="s">
        <v>360</v>
      </c>
      <c r="H255" s="115" t="s">
        <v>361</v>
      </c>
    </row>
    <row r="256" spans="2:8" x14ac:dyDescent="0.25">
      <c r="B256" s="142" t="s">
        <v>362</v>
      </c>
      <c r="C256" s="142"/>
      <c r="D256" s="142"/>
      <c r="E256" s="142"/>
      <c r="F256" s="84">
        <v>0</v>
      </c>
      <c r="G256" s="84">
        <v>0</v>
      </c>
      <c r="H256" s="84">
        <v>0</v>
      </c>
    </row>
    <row r="257" spans="2:8" x14ac:dyDescent="0.25">
      <c r="B257" s="142" t="s">
        <v>363</v>
      </c>
      <c r="C257" s="142"/>
      <c r="D257" s="142"/>
      <c r="E257" s="142"/>
      <c r="F257" s="89">
        <v>122953609</v>
      </c>
      <c r="G257" s="88">
        <v>1340877</v>
      </c>
      <c r="H257" s="89">
        <v>121612732</v>
      </c>
    </row>
    <row r="258" spans="2:8" x14ac:dyDescent="0.25">
      <c r="B258" s="142" t="s">
        <v>364</v>
      </c>
      <c r="C258" s="142"/>
      <c r="D258" s="142"/>
      <c r="E258" s="142"/>
      <c r="F258" s="84">
        <v>0</v>
      </c>
      <c r="G258" s="84">
        <v>0</v>
      </c>
      <c r="H258" s="84">
        <v>0</v>
      </c>
    </row>
    <row r="259" spans="2:8" x14ac:dyDescent="0.25">
      <c r="B259" s="142" t="s">
        <v>365</v>
      </c>
      <c r="C259" s="142"/>
      <c r="D259" s="142"/>
      <c r="E259" s="142"/>
      <c r="F259" s="89">
        <v>11418</v>
      </c>
      <c r="G259" s="88">
        <v>6615</v>
      </c>
      <c r="H259" s="89">
        <v>4803</v>
      </c>
    </row>
    <row r="260" spans="2:8" x14ac:dyDescent="0.25">
      <c r="B260" s="142" t="s">
        <v>366</v>
      </c>
      <c r="C260" s="142"/>
      <c r="D260" s="142"/>
      <c r="E260" s="142"/>
      <c r="F260" s="89">
        <v>431580</v>
      </c>
      <c r="G260" s="84">
        <v>0</v>
      </c>
      <c r="H260" s="89">
        <v>431580</v>
      </c>
    </row>
    <row r="261" spans="2:8" x14ac:dyDescent="0.25">
      <c r="B261" s="157" t="s">
        <v>235</v>
      </c>
      <c r="C261" s="158"/>
      <c r="D261" s="158"/>
      <c r="E261" s="159"/>
      <c r="F261" s="99">
        <v>123396607</v>
      </c>
      <c r="G261" s="99">
        <v>1347493</v>
      </c>
      <c r="H261" s="99">
        <v>122049115</v>
      </c>
    </row>
    <row r="262" spans="2:8" x14ac:dyDescent="0.25">
      <c r="B262" s="78" t="s">
        <v>367</v>
      </c>
      <c r="H262" s="78"/>
    </row>
    <row r="263" spans="2:8" x14ac:dyDescent="0.25">
      <c r="H263" s="78"/>
    </row>
    <row r="264" spans="2:8" s="81" customFormat="1" x14ac:dyDescent="0.25">
      <c r="B264" s="81" t="s">
        <v>368</v>
      </c>
    </row>
    <row r="265" spans="2:8" s="81" customFormat="1" x14ac:dyDescent="0.25">
      <c r="B265" s="81" t="s">
        <v>369</v>
      </c>
    </row>
    <row r="266" spans="2:8" x14ac:dyDescent="0.25">
      <c r="H266" s="78"/>
    </row>
    <row r="267" spans="2:8" x14ac:dyDescent="0.25">
      <c r="B267" s="163" t="s">
        <v>358</v>
      </c>
      <c r="C267" s="164"/>
      <c r="D267" s="151" t="s">
        <v>370</v>
      </c>
      <c r="E267" s="151"/>
      <c r="F267" s="163" t="s">
        <v>371</v>
      </c>
      <c r="G267" s="164"/>
      <c r="H267" s="174" t="s">
        <v>372</v>
      </c>
    </row>
    <row r="268" spans="2:8" x14ac:dyDescent="0.25">
      <c r="B268" s="165"/>
      <c r="C268" s="166"/>
      <c r="D268" s="151"/>
      <c r="E268" s="151"/>
      <c r="F268" s="167"/>
      <c r="G268" s="168"/>
      <c r="H268" s="175"/>
    </row>
    <row r="269" spans="2:8" x14ac:dyDescent="0.25">
      <c r="B269" s="167"/>
      <c r="C269" s="168"/>
      <c r="D269" s="176">
        <v>43830</v>
      </c>
      <c r="E269" s="177"/>
      <c r="F269" s="116" t="s">
        <v>373</v>
      </c>
      <c r="G269" s="116" t="s">
        <v>374</v>
      </c>
      <c r="H269" s="117">
        <v>44196</v>
      </c>
    </row>
    <row r="270" spans="2:8" x14ac:dyDescent="0.25">
      <c r="B270" s="142" t="s">
        <v>91</v>
      </c>
      <c r="C270" s="142"/>
      <c r="D270" s="170">
        <v>54000000000</v>
      </c>
      <c r="E270" s="171"/>
      <c r="F270" s="94">
        <v>33120000000</v>
      </c>
      <c r="G270" s="85">
        <v>0</v>
      </c>
      <c r="H270" s="94">
        <v>87120000000</v>
      </c>
    </row>
    <row r="271" spans="2:8" x14ac:dyDescent="0.25">
      <c r="B271" s="142" t="s">
        <v>100</v>
      </c>
      <c r="C271" s="142"/>
      <c r="D271" s="170">
        <v>17000000000</v>
      </c>
      <c r="E271" s="171"/>
      <c r="F271" s="94">
        <v>16120000000</v>
      </c>
      <c r="G271" s="94">
        <v>33120000000</v>
      </c>
      <c r="H271" s="94">
        <v>0</v>
      </c>
    </row>
    <row r="272" spans="2:8" x14ac:dyDescent="0.25">
      <c r="B272" s="142" t="s">
        <v>375</v>
      </c>
      <c r="C272" s="142"/>
      <c r="D272" s="170">
        <v>7460866322</v>
      </c>
      <c r="E272" s="171"/>
      <c r="F272" s="94">
        <v>0</v>
      </c>
      <c r="G272" s="94">
        <v>0</v>
      </c>
      <c r="H272" s="94">
        <v>7460866322</v>
      </c>
    </row>
    <row r="273" spans="2:8" x14ac:dyDescent="0.25">
      <c r="B273" s="142" t="s">
        <v>47</v>
      </c>
      <c r="C273" s="142"/>
      <c r="D273" s="170">
        <v>30873341669</v>
      </c>
      <c r="E273" s="171"/>
      <c r="F273" s="94">
        <v>4493098688</v>
      </c>
      <c r="G273" s="85">
        <v>0</v>
      </c>
      <c r="H273" s="94">
        <v>35366440357</v>
      </c>
    </row>
    <row r="274" spans="2:8" x14ac:dyDescent="0.25">
      <c r="B274" s="142" t="s">
        <v>50</v>
      </c>
      <c r="C274" s="142"/>
      <c r="D274" s="172">
        <v>0</v>
      </c>
      <c r="E274" s="173"/>
      <c r="F274" s="94">
        <v>16110210348</v>
      </c>
      <c r="G274" s="94">
        <v>16110210348</v>
      </c>
      <c r="H274" s="85">
        <v>0</v>
      </c>
    </row>
    <row r="275" spans="2:8" x14ac:dyDescent="0.25">
      <c r="B275" s="142" t="s">
        <v>92</v>
      </c>
      <c r="C275" s="142"/>
      <c r="D275" s="170">
        <v>20603309036</v>
      </c>
      <c r="E275" s="171"/>
      <c r="F275" s="94">
        <v>22138224681</v>
      </c>
      <c r="G275" s="94">
        <v>20603309036</v>
      </c>
      <c r="H275" s="94">
        <v>22138224681</v>
      </c>
    </row>
    <row r="276" spans="2:8" x14ac:dyDescent="0.25">
      <c r="B276" s="152" t="s">
        <v>376</v>
      </c>
      <c r="C276" s="152"/>
      <c r="D276" s="179">
        <v>129937517027</v>
      </c>
      <c r="E276" s="181"/>
      <c r="F276" s="118">
        <v>91981533717</v>
      </c>
      <c r="G276" s="118">
        <v>69833519384</v>
      </c>
      <c r="H276" s="118">
        <v>152085531360</v>
      </c>
    </row>
    <row r="277" spans="2:8" x14ac:dyDescent="0.25">
      <c r="H277" s="78"/>
    </row>
    <row r="278" spans="2:8" s="81" customFormat="1" x14ac:dyDescent="0.25">
      <c r="B278" s="81" t="s">
        <v>377</v>
      </c>
    </row>
    <row r="279" spans="2:8" s="81" customFormat="1" x14ac:dyDescent="0.25">
      <c r="B279" s="81" t="s">
        <v>378</v>
      </c>
    </row>
    <row r="280" spans="2:8" x14ac:dyDescent="0.25">
      <c r="H280" s="78"/>
    </row>
    <row r="281" spans="2:8" x14ac:dyDescent="0.25">
      <c r="B281" s="182" t="s">
        <v>379</v>
      </c>
      <c r="C281" s="183"/>
      <c r="D281" s="183"/>
      <c r="E281" s="184"/>
      <c r="F281" s="182" t="s">
        <v>380</v>
      </c>
      <c r="G281" s="183"/>
      <c r="H281" s="184"/>
    </row>
    <row r="282" spans="2:8" x14ac:dyDescent="0.25">
      <c r="B282" s="148" t="s">
        <v>96</v>
      </c>
      <c r="C282" s="149"/>
      <c r="D282" s="149"/>
      <c r="E282" s="150"/>
      <c r="F282" s="170">
        <v>300000</v>
      </c>
      <c r="G282" s="178"/>
      <c r="H282" s="171"/>
    </row>
    <row r="283" spans="2:8" x14ac:dyDescent="0.25">
      <c r="B283" s="148" t="s">
        <v>93</v>
      </c>
      <c r="C283" s="149"/>
      <c r="D283" s="149"/>
      <c r="E283" s="150"/>
      <c r="F283" s="170">
        <v>16820919</v>
      </c>
      <c r="G283" s="178"/>
      <c r="H283" s="171"/>
    </row>
    <row r="284" spans="2:8" x14ac:dyDescent="0.25">
      <c r="B284" s="157" t="s">
        <v>235</v>
      </c>
      <c r="C284" s="158"/>
      <c r="D284" s="158"/>
      <c r="E284" s="159"/>
      <c r="F284" s="179">
        <v>17470919</v>
      </c>
      <c r="G284" s="180"/>
      <c r="H284" s="181"/>
    </row>
    <row r="285" spans="2:8" x14ac:dyDescent="0.25">
      <c r="H285" s="78"/>
    </row>
    <row r="286" spans="2:8" s="81" customFormat="1" x14ac:dyDescent="0.25">
      <c r="B286" s="81" t="s">
        <v>381</v>
      </c>
    </row>
    <row r="287" spans="2:8" x14ac:dyDescent="0.25">
      <c r="H287" s="78"/>
    </row>
    <row r="288" spans="2:8" s="81" customFormat="1" x14ac:dyDescent="0.25">
      <c r="B288" s="81" t="s">
        <v>382</v>
      </c>
    </row>
    <row r="289" spans="2:8" ht="54.75" customHeight="1" x14ac:dyDescent="0.25">
      <c r="B289" s="156" t="s">
        <v>383</v>
      </c>
      <c r="C289" s="156"/>
      <c r="D289" s="156"/>
      <c r="E289" s="156"/>
      <c r="F289" s="156"/>
      <c r="G289" s="156"/>
      <c r="H289" s="156"/>
    </row>
    <row r="290" spans="2:8" x14ac:dyDescent="0.25">
      <c r="H290" s="78"/>
    </row>
    <row r="291" spans="2:8" s="81" customFormat="1" x14ac:dyDescent="0.25">
      <c r="B291" s="81" t="s">
        <v>384</v>
      </c>
    </row>
    <row r="292" spans="2:8" ht="52.5" customHeight="1" x14ac:dyDescent="0.25">
      <c r="B292" s="156" t="s">
        <v>385</v>
      </c>
      <c r="C292" s="156"/>
      <c r="D292" s="156"/>
      <c r="E292" s="156"/>
      <c r="F292" s="156"/>
      <c r="G292" s="156"/>
      <c r="H292" s="156"/>
    </row>
    <row r="293" spans="2:8" x14ac:dyDescent="0.25">
      <c r="H293" s="78"/>
    </row>
    <row r="294" spans="2:8" x14ac:dyDescent="0.25">
      <c r="B294" s="182" t="s">
        <v>358</v>
      </c>
      <c r="C294" s="183"/>
      <c r="D294" s="183"/>
      <c r="E294" s="183"/>
      <c r="F294" s="184"/>
      <c r="G294" s="182" t="s">
        <v>386</v>
      </c>
      <c r="H294" s="184"/>
    </row>
    <row r="295" spans="2:8" x14ac:dyDescent="0.25">
      <c r="B295" s="84" t="s">
        <v>387</v>
      </c>
      <c r="C295" s="84"/>
      <c r="D295" s="84"/>
      <c r="E295" s="84"/>
      <c r="F295" s="84"/>
      <c r="G295" s="170">
        <v>430317812394</v>
      </c>
      <c r="H295" s="171"/>
    </row>
    <row r="296" spans="2:8" x14ac:dyDescent="0.25">
      <c r="B296" s="84" t="s">
        <v>388</v>
      </c>
      <c r="C296" s="84"/>
      <c r="D296" s="84"/>
      <c r="E296" s="84"/>
      <c r="F296" s="84"/>
      <c r="G296" s="170">
        <v>-430724898305</v>
      </c>
      <c r="H296" s="171"/>
    </row>
    <row r="297" spans="2:8" x14ac:dyDescent="0.25">
      <c r="B297" s="100" t="s">
        <v>389</v>
      </c>
      <c r="C297" s="100"/>
      <c r="D297" s="100"/>
      <c r="E297" s="100"/>
      <c r="F297" s="100"/>
      <c r="G297" s="179">
        <v>-407085911</v>
      </c>
      <c r="H297" s="181"/>
    </row>
    <row r="298" spans="2:8" x14ac:dyDescent="0.25">
      <c r="B298" s="84" t="s">
        <v>390</v>
      </c>
      <c r="C298" s="84"/>
      <c r="D298" s="84"/>
      <c r="E298" s="84"/>
      <c r="F298" s="84"/>
      <c r="G298" s="170">
        <v>3541749267</v>
      </c>
      <c r="H298" s="171"/>
    </row>
    <row r="299" spans="2:8" x14ac:dyDescent="0.25">
      <c r="B299" s="84" t="s">
        <v>391</v>
      </c>
      <c r="C299" s="84"/>
      <c r="D299" s="84"/>
      <c r="E299" s="119"/>
      <c r="F299" s="120"/>
      <c r="G299" s="170">
        <v>-3286188379</v>
      </c>
      <c r="H299" s="171"/>
    </row>
    <row r="300" spans="2:8" x14ac:dyDescent="0.25">
      <c r="B300" s="100" t="s">
        <v>392</v>
      </c>
      <c r="C300" s="100"/>
      <c r="D300" s="100"/>
      <c r="E300" s="100"/>
      <c r="F300" s="100"/>
      <c r="G300" s="179">
        <v>255560888</v>
      </c>
      <c r="H300" s="181"/>
    </row>
    <row r="301" spans="2:8" x14ac:dyDescent="0.25">
      <c r="B301" s="100" t="s">
        <v>393</v>
      </c>
      <c r="C301" s="100"/>
      <c r="D301" s="100"/>
      <c r="E301" s="100"/>
      <c r="F301" s="100"/>
      <c r="G301" s="179">
        <v>-151525023</v>
      </c>
      <c r="H301" s="181"/>
    </row>
    <row r="302" spans="2:8" x14ac:dyDescent="0.25">
      <c r="H302" s="78"/>
    </row>
    <row r="303" spans="2:8" s="81" customFormat="1" x14ac:dyDescent="0.25">
      <c r="B303" s="81" t="s">
        <v>394</v>
      </c>
    </row>
    <row r="304" spans="2:8" x14ac:dyDescent="0.25">
      <c r="B304" s="78" t="s">
        <v>395</v>
      </c>
      <c r="H304" s="78"/>
    </row>
    <row r="305" spans="2:8" x14ac:dyDescent="0.25">
      <c r="H305" s="78"/>
    </row>
    <row r="306" spans="2:8" s="81" customFormat="1" x14ac:dyDescent="0.25">
      <c r="B306" s="81" t="s">
        <v>396</v>
      </c>
    </row>
    <row r="307" spans="2:8" x14ac:dyDescent="0.25">
      <c r="B307" s="78" t="s">
        <v>395</v>
      </c>
      <c r="H307" s="78"/>
    </row>
    <row r="308" spans="2:8" x14ac:dyDescent="0.25">
      <c r="H308" s="78"/>
    </row>
    <row r="309" spans="2:8" s="81" customFormat="1" x14ac:dyDescent="0.25">
      <c r="B309" s="81" t="s">
        <v>397</v>
      </c>
    </row>
    <row r="310" spans="2:8" ht="45.75" customHeight="1" x14ac:dyDescent="0.25">
      <c r="B310" s="156" t="s">
        <v>398</v>
      </c>
      <c r="C310" s="156"/>
      <c r="D310" s="156"/>
      <c r="E310" s="156"/>
      <c r="F310" s="156"/>
      <c r="G310" s="156"/>
      <c r="H310" s="156"/>
    </row>
    <row r="311" spans="2:8" x14ac:dyDescent="0.25">
      <c r="H311" s="78"/>
    </row>
    <row r="312" spans="2:8" s="81" customFormat="1" x14ac:dyDescent="0.25">
      <c r="B312" s="81" t="s">
        <v>399</v>
      </c>
    </row>
    <row r="313" spans="2:8" ht="35.25" customHeight="1" x14ac:dyDescent="0.25">
      <c r="B313" s="156" t="s">
        <v>400</v>
      </c>
      <c r="C313" s="156"/>
      <c r="D313" s="156"/>
      <c r="E313" s="156"/>
      <c r="F313" s="156"/>
      <c r="G313" s="156"/>
      <c r="H313" s="156"/>
    </row>
    <row r="314" spans="2:8" x14ac:dyDescent="0.25">
      <c r="H314" s="78"/>
    </row>
    <row r="315" spans="2:8" ht="28.5" customHeight="1" x14ac:dyDescent="0.25">
      <c r="B315" s="151" t="s">
        <v>401</v>
      </c>
      <c r="C315" s="151"/>
      <c r="D315" s="151"/>
      <c r="E315" s="151" t="s">
        <v>402</v>
      </c>
      <c r="F315" s="151"/>
      <c r="G315" s="151" t="s">
        <v>403</v>
      </c>
      <c r="H315" s="151"/>
    </row>
    <row r="316" spans="2:8" x14ac:dyDescent="0.25">
      <c r="B316" s="84" t="s">
        <v>404</v>
      </c>
      <c r="C316" s="84"/>
      <c r="D316" s="84"/>
      <c r="E316" s="185">
        <v>0.14000000000000001</v>
      </c>
      <c r="F316" s="185"/>
      <c r="G316" s="186" t="s">
        <v>405</v>
      </c>
      <c r="H316" s="186"/>
    </row>
    <row r="317" spans="2:8" x14ac:dyDescent="0.25">
      <c r="B317" s="84" t="s">
        <v>406</v>
      </c>
      <c r="C317" s="84"/>
      <c r="D317" s="84"/>
      <c r="E317" s="185">
        <v>7.0000000000000007E-2</v>
      </c>
      <c r="F317" s="185"/>
      <c r="G317" s="186" t="s">
        <v>405</v>
      </c>
      <c r="H317" s="186"/>
    </row>
    <row r="318" spans="2:8" x14ac:dyDescent="0.25">
      <c r="B318" s="84" t="s">
        <v>407</v>
      </c>
      <c r="C318" s="84"/>
      <c r="D318" s="84"/>
      <c r="E318" s="185">
        <v>0.06</v>
      </c>
      <c r="F318" s="185"/>
      <c r="G318" s="186" t="s">
        <v>405</v>
      </c>
      <c r="H318" s="186"/>
    </row>
    <row r="319" spans="2:8" x14ac:dyDescent="0.25">
      <c r="B319" s="84" t="s">
        <v>408</v>
      </c>
      <c r="C319" s="84"/>
      <c r="D319" s="84"/>
      <c r="E319" s="185">
        <v>0.05</v>
      </c>
      <c r="F319" s="185"/>
      <c r="G319" s="186" t="s">
        <v>405</v>
      </c>
      <c r="H319" s="186"/>
    </row>
    <row r="320" spans="2:8" x14ac:dyDescent="0.25">
      <c r="B320" s="84" t="s">
        <v>409</v>
      </c>
      <c r="C320" s="84"/>
      <c r="D320" s="84"/>
      <c r="E320" s="185">
        <v>0.05</v>
      </c>
      <c r="F320" s="185"/>
      <c r="G320" s="186" t="s">
        <v>405</v>
      </c>
      <c r="H320" s="186"/>
    </row>
    <row r="321" spans="2:8" x14ac:dyDescent="0.25">
      <c r="B321" s="84" t="s">
        <v>410</v>
      </c>
      <c r="C321" s="84"/>
      <c r="D321" s="84"/>
      <c r="E321" s="185">
        <v>0.05</v>
      </c>
      <c r="F321" s="185"/>
      <c r="G321" s="186" t="s">
        <v>405</v>
      </c>
      <c r="H321" s="186"/>
    </row>
    <row r="322" spans="2:8" x14ac:dyDescent="0.25">
      <c r="B322" s="144" t="s">
        <v>411</v>
      </c>
      <c r="C322" s="144"/>
      <c r="D322" s="144"/>
      <c r="E322" s="144"/>
      <c r="F322" s="144"/>
      <c r="G322" s="144"/>
      <c r="H322" s="144"/>
    </row>
    <row r="323" spans="2:8" x14ac:dyDescent="0.25">
      <c r="B323" s="186"/>
      <c r="C323" s="186"/>
      <c r="D323" s="186"/>
      <c r="E323" s="186"/>
      <c r="F323" s="186"/>
      <c r="G323" s="186"/>
      <c r="H323" s="186"/>
    </row>
    <row r="324" spans="2:8" x14ac:dyDescent="0.25">
      <c r="B324" s="84" t="s">
        <v>412</v>
      </c>
      <c r="C324" s="84"/>
      <c r="D324" s="84"/>
      <c r="E324" s="185">
        <v>0.57999999999999996</v>
      </c>
      <c r="F324" s="185"/>
      <c r="G324" s="186" t="s">
        <v>405</v>
      </c>
      <c r="H324" s="186"/>
    </row>
    <row r="325" spans="2:8" x14ac:dyDescent="0.25">
      <c r="H325" s="78"/>
    </row>
    <row r="326" spans="2:8" ht="36" customHeight="1" x14ac:dyDescent="0.25">
      <c r="B326" s="156" t="s">
        <v>413</v>
      </c>
      <c r="C326" s="156"/>
      <c r="D326" s="156"/>
      <c r="E326" s="156"/>
      <c r="F326" s="156"/>
      <c r="G326" s="156"/>
      <c r="H326" s="156"/>
    </row>
    <row r="327" spans="2:8" x14ac:dyDescent="0.25">
      <c r="H327" s="78"/>
    </row>
    <row r="328" spans="2:8" x14ac:dyDescent="0.25">
      <c r="H328" s="78"/>
    </row>
    <row r="329" spans="2:8" x14ac:dyDescent="0.25">
      <c r="H329" s="78"/>
    </row>
    <row r="330" spans="2:8" x14ac:dyDescent="0.25">
      <c r="H330" s="78"/>
    </row>
    <row r="331" spans="2:8" x14ac:dyDescent="0.25">
      <c r="H331" s="78"/>
    </row>
    <row r="332" spans="2:8" x14ac:dyDescent="0.25">
      <c r="H332" s="78"/>
    </row>
    <row r="333" spans="2:8" x14ac:dyDescent="0.25">
      <c r="H333" s="78"/>
    </row>
    <row r="334" spans="2:8" x14ac:dyDescent="0.25">
      <c r="H334" s="78"/>
    </row>
    <row r="335" spans="2:8" x14ac:dyDescent="0.25">
      <c r="H335" s="78"/>
    </row>
    <row r="336" spans="2:8" x14ac:dyDescent="0.25">
      <c r="H336" s="78"/>
    </row>
    <row r="337" spans="8:8" x14ac:dyDescent="0.25">
      <c r="H337" s="78"/>
    </row>
    <row r="338" spans="8:8" x14ac:dyDescent="0.25">
      <c r="H338" s="78"/>
    </row>
    <row r="339" spans="8:8" x14ac:dyDescent="0.25">
      <c r="H339" s="78"/>
    </row>
    <row r="340" spans="8:8" x14ac:dyDescent="0.25">
      <c r="H340" s="78"/>
    </row>
    <row r="341" spans="8:8" x14ac:dyDescent="0.25">
      <c r="H341" s="78"/>
    </row>
    <row r="342" spans="8:8" x14ac:dyDescent="0.25">
      <c r="H342" s="78"/>
    </row>
    <row r="343" spans="8:8" x14ac:dyDescent="0.25">
      <c r="H343" s="78"/>
    </row>
    <row r="344" spans="8:8" x14ac:dyDescent="0.25">
      <c r="H344" s="78"/>
    </row>
    <row r="345" spans="8:8" x14ac:dyDescent="0.25">
      <c r="H345" s="78"/>
    </row>
    <row r="346" spans="8:8" x14ac:dyDescent="0.25">
      <c r="H346" s="78"/>
    </row>
    <row r="347" spans="8:8" x14ac:dyDescent="0.25">
      <c r="H347" s="78"/>
    </row>
    <row r="348" spans="8:8" x14ac:dyDescent="0.25">
      <c r="H348" s="78"/>
    </row>
    <row r="349" spans="8:8" x14ac:dyDescent="0.25">
      <c r="H349" s="78"/>
    </row>
    <row r="350" spans="8:8" x14ac:dyDescent="0.25">
      <c r="H350" s="78"/>
    </row>
    <row r="351" spans="8:8" x14ac:dyDescent="0.25">
      <c r="H351" s="78"/>
    </row>
    <row r="352" spans="8:8" x14ac:dyDescent="0.25">
      <c r="H352" s="78"/>
    </row>
    <row r="353" spans="8:8" x14ac:dyDescent="0.25">
      <c r="H353" s="78"/>
    </row>
    <row r="354" spans="8:8" x14ac:dyDescent="0.25">
      <c r="H354" s="78"/>
    </row>
    <row r="355" spans="8:8" x14ac:dyDescent="0.25">
      <c r="H355" s="78"/>
    </row>
    <row r="356" spans="8:8" x14ac:dyDescent="0.25">
      <c r="H356" s="78"/>
    </row>
    <row r="357" spans="8:8" x14ac:dyDescent="0.25">
      <c r="H357" s="78"/>
    </row>
    <row r="358" spans="8:8" x14ac:dyDescent="0.25">
      <c r="H358" s="78"/>
    </row>
    <row r="359" spans="8:8" x14ac:dyDescent="0.25">
      <c r="H359" s="78"/>
    </row>
    <row r="360" spans="8:8" x14ac:dyDescent="0.25">
      <c r="H360" s="78"/>
    </row>
    <row r="361" spans="8:8" x14ac:dyDescent="0.25">
      <c r="H361" s="78"/>
    </row>
    <row r="362" spans="8:8" x14ac:dyDescent="0.25">
      <c r="H362" s="78"/>
    </row>
    <row r="363" spans="8:8" x14ac:dyDescent="0.25">
      <c r="H363" s="78"/>
    </row>
    <row r="364" spans="8:8" x14ac:dyDescent="0.25">
      <c r="H364" s="78"/>
    </row>
    <row r="365" spans="8:8" x14ac:dyDescent="0.25">
      <c r="H365" s="78"/>
    </row>
    <row r="366" spans="8:8" x14ac:dyDescent="0.25">
      <c r="H366" s="78"/>
    </row>
    <row r="367" spans="8:8" x14ac:dyDescent="0.25">
      <c r="H367" s="78"/>
    </row>
    <row r="368" spans="8:8" x14ac:dyDescent="0.25">
      <c r="H368" s="78"/>
    </row>
    <row r="369" spans="8:8" x14ac:dyDescent="0.25">
      <c r="H369" s="78"/>
    </row>
    <row r="370" spans="8:8" x14ac:dyDescent="0.25">
      <c r="H370" s="78"/>
    </row>
    <row r="371" spans="8:8" x14ac:dyDescent="0.25">
      <c r="H371" s="78"/>
    </row>
    <row r="372" spans="8:8" x14ac:dyDescent="0.25">
      <c r="H372" s="78"/>
    </row>
    <row r="373" spans="8:8" x14ac:dyDescent="0.25">
      <c r="H373" s="78"/>
    </row>
    <row r="374" spans="8:8" x14ac:dyDescent="0.25">
      <c r="H374" s="78"/>
    </row>
    <row r="375" spans="8:8" x14ac:dyDescent="0.25">
      <c r="H375" s="78"/>
    </row>
    <row r="376" spans="8:8" x14ac:dyDescent="0.25">
      <c r="H376" s="78"/>
    </row>
    <row r="377" spans="8:8" x14ac:dyDescent="0.25">
      <c r="H377" s="78"/>
    </row>
    <row r="378" spans="8:8" x14ac:dyDescent="0.25">
      <c r="H378" s="78"/>
    </row>
    <row r="379" spans="8:8" x14ac:dyDescent="0.25">
      <c r="H379" s="78"/>
    </row>
    <row r="380" spans="8:8" x14ac:dyDescent="0.25">
      <c r="H380" s="78"/>
    </row>
    <row r="381" spans="8:8" x14ac:dyDescent="0.25">
      <c r="H381" s="78"/>
    </row>
    <row r="382" spans="8:8" x14ac:dyDescent="0.25">
      <c r="H382" s="78"/>
    </row>
  </sheetData>
  <mergeCells count="174">
    <mergeCell ref="E324:F324"/>
    <mergeCell ref="G324:H324"/>
    <mergeCell ref="B326:H326"/>
    <mergeCell ref="B185:D185"/>
    <mergeCell ref="E320:F320"/>
    <mergeCell ref="G320:H320"/>
    <mergeCell ref="E321:F321"/>
    <mergeCell ref="G321:H321"/>
    <mergeCell ref="B322:H322"/>
    <mergeCell ref="B323:D323"/>
    <mergeCell ref="E323:F323"/>
    <mergeCell ref="G323:H323"/>
    <mergeCell ref="E317:F317"/>
    <mergeCell ref="G317:H317"/>
    <mergeCell ref="E318:F318"/>
    <mergeCell ref="G318:H318"/>
    <mergeCell ref="E319:F319"/>
    <mergeCell ref="G319:H319"/>
    <mergeCell ref="B313:H313"/>
    <mergeCell ref="B315:D315"/>
    <mergeCell ref="E315:F315"/>
    <mergeCell ref="G315:H315"/>
    <mergeCell ref="E316:F316"/>
    <mergeCell ref="G316:H316"/>
    <mergeCell ref="G297:H297"/>
    <mergeCell ref="G298:H298"/>
    <mergeCell ref="G299:H299"/>
    <mergeCell ref="G300:H300"/>
    <mergeCell ref="G301:H301"/>
    <mergeCell ref="B310:H310"/>
    <mergeCell ref="B289:H289"/>
    <mergeCell ref="B292:H292"/>
    <mergeCell ref="B294:F294"/>
    <mergeCell ref="G294:H294"/>
    <mergeCell ref="G295:H295"/>
    <mergeCell ref="G296:H296"/>
    <mergeCell ref="B282:E282"/>
    <mergeCell ref="F282:H282"/>
    <mergeCell ref="B283:E283"/>
    <mergeCell ref="F283:H283"/>
    <mergeCell ref="B284:E284"/>
    <mergeCell ref="F284:H284"/>
    <mergeCell ref="B275:C275"/>
    <mergeCell ref="D275:E275"/>
    <mergeCell ref="B276:C276"/>
    <mergeCell ref="D276:E276"/>
    <mergeCell ref="B281:E281"/>
    <mergeCell ref="F281:H281"/>
    <mergeCell ref="B272:C272"/>
    <mergeCell ref="D272:E272"/>
    <mergeCell ref="B273:C273"/>
    <mergeCell ref="D273:E273"/>
    <mergeCell ref="B274:C274"/>
    <mergeCell ref="D274:E274"/>
    <mergeCell ref="F267:G268"/>
    <mergeCell ref="H267:H268"/>
    <mergeCell ref="D269:E269"/>
    <mergeCell ref="B270:C270"/>
    <mergeCell ref="D270:E270"/>
    <mergeCell ref="B271:C271"/>
    <mergeCell ref="D271:E271"/>
    <mergeCell ref="B258:E258"/>
    <mergeCell ref="B259:E259"/>
    <mergeCell ref="B260:E260"/>
    <mergeCell ref="B261:E261"/>
    <mergeCell ref="B267:C269"/>
    <mergeCell ref="D267:E268"/>
    <mergeCell ref="B228:H228"/>
    <mergeCell ref="B233:H233"/>
    <mergeCell ref="C235:H235"/>
    <mergeCell ref="B255:E255"/>
    <mergeCell ref="B256:E256"/>
    <mergeCell ref="B257:E257"/>
    <mergeCell ref="B216:H216"/>
    <mergeCell ref="B217:H217"/>
    <mergeCell ref="B222:H222"/>
    <mergeCell ref="B224:H224"/>
    <mergeCell ref="B226:H226"/>
    <mergeCell ref="B227:H227"/>
    <mergeCell ref="B209:C209"/>
    <mergeCell ref="B210:C210"/>
    <mergeCell ref="B211:C211"/>
    <mergeCell ref="B212:C212"/>
    <mergeCell ref="B213:C213"/>
    <mergeCell ref="B214:C214"/>
    <mergeCell ref="B203:C203"/>
    <mergeCell ref="B204:C204"/>
    <mergeCell ref="B205:C205"/>
    <mergeCell ref="B206:C206"/>
    <mergeCell ref="B207:C207"/>
    <mergeCell ref="B208:C208"/>
    <mergeCell ref="B197:C197"/>
    <mergeCell ref="B198:C198"/>
    <mergeCell ref="B199:C199"/>
    <mergeCell ref="B200:C200"/>
    <mergeCell ref="B201:C201"/>
    <mergeCell ref="B202:C202"/>
    <mergeCell ref="B187:D187"/>
    <mergeCell ref="B188:D188"/>
    <mergeCell ref="B189:D189"/>
    <mergeCell ref="B194:H194"/>
    <mergeCell ref="B196:C196"/>
    <mergeCell ref="B177:D177"/>
    <mergeCell ref="B178:D178"/>
    <mergeCell ref="B182:D182"/>
    <mergeCell ref="B183:D183"/>
    <mergeCell ref="B184:D184"/>
    <mergeCell ref="B186:D186"/>
    <mergeCell ref="B171:D171"/>
    <mergeCell ref="B172:D172"/>
    <mergeCell ref="B173:D173"/>
    <mergeCell ref="B174:D174"/>
    <mergeCell ref="B175:D175"/>
    <mergeCell ref="B176:D176"/>
    <mergeCell ref="B161:E161"/>
    <mergeCell ref="B162:E162"/>
    <mergeCell ref="B164:H164"/>
    <mergeCell ref="B165:H165"/>
    <mergeCell ref="B168:H168"/>
    <mergeCell ref="B170:D170"/>
    <mergeCell ref="B141:H141"/>
    <mergeCell ref="B155:E155"/>
    <mergeCell ref="B156:E156"/>
    <mergeCell ref="B158:E158"/>
    <mergeCell ref="B159:E159"/>
    <mergeCell ref="B160:E160"/>
    <mergeCell ref="B124:C124"/>
    <mergeCell ref="B125:C125"/>
    <mergeCell ref="B126:C126"/>
    <mergeCell ref="B127:C127"/>
    <mergeCell ref="B129:C129"/>
    <mergeCell ref="B133:H133"/>
    <mergeCell ref="B118:C118"/>
    <mergeCell ref="B119:C119"/>
    <mergeCell ref="B120:C120"/>
    <mergeCell ref="B121:C121"/>
    <mergeCell ref="B122:C122"/>
    <mergeCell ref="B123:C123"/>
    <mergeCell ref="B109:C109"/>
    <mergeCell ref="B110:C110"/>
    <mergeCell ref="B111:C111"/>
    <mergeCell ref="B114:H114"/>
    <mergeCell ref="F116:G116"/>
    <mergeCell ref="B117:C117"/>
    <mergeCell ref="B103:C103"/>
    <mergeCell ref="B104:C104"/>
    <mergeCell ref="B105:C105"/>
    <mergeCell ref="B106:C106"/>
    <mergeCell ref="B107:C107"/>
    <mergeCell ref="B108:C108"/>
    <mergeCell ref="B97:C97"/>
    <mergeCell ref="B98:C98"/>
    <mergeCell ref="B99:C99"/>
    <mergeCell ref="B100:C100"/>
    <mergeCell ref="B101:C101"/>
    <mergeCell ref="B102:C102"/>
    <mergeCell ref="B92:H92"/>
    <mergeCell ref="B94:H94"/>
    <mergeCell ref="F96:G96"/>
    <mergeCell ref="B56:H56"/>
    <mergeCell ref="B76:F76"/>
    <mergeCell ref="B77:F77"/>
    <mergeCell ref="B78:F78"/>
    <mergeCell ref="B79:F79"/>
    <mergeCell ref="B83:E83"/>
    <mergeCell ref="B2:H2"/>
    <mergeCell ref="B4:H4"/>
    <mergeCell ref="B5:H6"/>
    <mergeCell ref="B8:H8"/>
    <mergeCell ref="B15:H15"/>
    <mergeCell ref="B39:H39"/>
    <mergeCell ref="B84:E84"/>
    <mergeCell ref="B85:E85"/>
    <mergeCell ref="B86:E86"/>
  </mergeCells>
  <pageMargins left="0.7" right="0.7" top="0.75" bottom="0.75" header="0.3" footer="0.3"/>
  <pageSetup paperSize="9"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CQCC+LimfYPlOnA9hVIUXnXAqeAV8b+f9/OhhBPddrQ=</DigestValue>
    </Reference>
    <Reference Type="http://www.w3.org/2000/09/xmldsig#Object" URI="#idOfficeObject">
      <DigestMethod Algorithm="http://www.w3.org/2001/04/xmlenc#sha256"/>
      <DigestValue>IdCizpB3GNttAZDlV2IAd1GXb/06Lc8wp4dccUEWnoY=</DigestValue>
    </Reference>
    <Reference Type="http://uri.etsi.org/01903#SignedProperties" URI="#idSignedProperties">
      <Transforms>
        <Transform Algorithm="http://www.w3.org/TR/2001/REC-xml-c14n-20010315"/>
      </Transforms>
      <DigestMethod Algorithm="http://www.w3.org/2001/04/xmlenc#sha256"/>
      <DigestValue>KS3IFOnBAPY3H11RK7DVL7cJ44gpz7Xx3KcDho9s6Yk=</DigestValue>
    </Reference>
  </SignedInfo>
  <SignatureValue>uv4SHcp4YLVdCgslkMKXouUXoSCZRmzficooSKuUtQyPQsKgbU/h0Q2aoYGdpAHY4NWDN2pL6HS+
uq4b/UllIHe+9QysKpsoGsFiUFnhw2biaOtWt+7WKMF5KVhjXq5YsV1baHzxbYhEei4Z6R4XOqRE
KFqXiZUSvg31Ah3JW0qBKJS5WqUXI2ALfQxQEay40uzG6hStpd8uRL8XXOHYiKi5ZQPDIDdCBNc4
CkLl8QrdmWvsF/uMEIgRCUl6ugI0EOXZkoSSp6ikYN2MUEFrTfPDM+Dl05ULJ2kUgBDhNf1Hgdjx
CN6p4WP/NQnN0vT1nyj9i2XwW5ppcXBGP6qaYA==</SignatureValue>
  <KeyInfo>
    <X509Data>
      <X509Certificate>MIIHzDCCBbSgAwIBAgIQDRCTWRlB2OZf+I1wJWJIYTANBgkqhkiG9w0BAQsFADBPMRcwFQYDVQQFEw5SVUMgODAwODAwOTktMDELMAkGA1UEBhMCUFkxETAPBgNVBAoMCFZJVCBTLkEuMRQwEgYDVQQDEwtDQS1WSVQgUy5BLjAeFw0yMTAxMDgxNjUwNTZaFw0yMzAxMDgxNjUwNTZaMIGnMRcwFQYDVQQqDA5QQUJMTyBIVU1CRVJUTzEXMBUGA1UEBAwOQ0hBVkVaIENPUk9ORUwxEjAQBgNVBAUTCUNJMzY4NjIxMzEmMCQGA1UEAwwdUEFCTE8gSFVNQkVSVE8gQ0hBVkVaIENPUk9ORUwxETAPBgNVBAsMCEZJUk1BIEYyMRcwFQYDVQQKDA5QRVJTT05BIEZJU0lDQTELMAkGA1UEBhMCUFkwggEiMA0GCSqGSIb3DQEBAQUAA4IBDwAwggEKAoIBAQDg8RQWw+9PCJFWST9Fe06QA8wJPPpJOghCXk/RGLnsOjSRMxLQYL44RQBC/X/1Uezse2Jr927sCz++ytgiYer75pVRPQkyfDgqfKXLuLb+w2PAK8lQ1X68crzo3GHsKPRj4U6hUo0z29IkYSbM4FWErc7l0Gj6Vh+dYPPzI3JNsnuFIk04tL3KC0DEhcp7yYiyTgMfII7KevPkd5mVEgJVwAFopSdfQER6gzKp6bd76Mcbc5f1trzafK+k4SrBgzacf/LWS2nUTKXtPN+0OP4XtG4YFQlgdvjr+bX7n2Hk/w7BWM51jotrONytapBrvQpWzHTlxWEGngC6/vhqDzNXAgMBAAGjggNJMIIDRTAMBgNVHRMBAf8EAjAAMA4GA1UdDwEB/wQEAwIF4DAsBgNVHSUBAf8EIjAgBggrBgEFBQcDBAYIKwYBBQUHAwIGCisGAQQBgjcUAgIwHQYDVR0OBBYEFC5Rcx3VNf2BTyCEf3n5OTUuEbdDMB8GA1UdIwQYMBaAFANjfJ9tWnKlU5G02+yR+wNffHydMIIB2AYDVR0gBIIBzzCCAcswggHHBgwrBgEEAYLZSgEBAQcwggG1MDEGCCsGAQUFBwIBFiVodHRwczovL3d3dy5lZmlybWEuY29tLnB5L3JlcG9zaXRvcmlvMIHGBggrBgEFBQcCAjCBuRqBtkVzdGUgZXMgdW4gY2VydGlmaWNhZG8gVGlwbyBGMiBkZSBwZXJzb25hIGbtc2ljYSBjdXlhIGNsYXZlIHByaXZhZGEgZXN04SBhbG1hY2VuYWRhIGVuIHVuIG3zZHVsbyBkZSBoYXJkd2FyZSB5IHNvbiB1dGlsaXphZGFzIHBhcmEgYXV0ZW50aWNhciBhIHN1IHRpdHVsYXIgeSBnZW5lcmFyIGZpcm1hcyBkaWdpdGFsZXMuMIG2BggrBgEFBQcCAjCBqRqBplRoaXMgaXMgYSBUeXBlIEYyIGNlcnRpZmljYXRlIG9mIHBoeXNpY2FsIHBlcnNvbiB3aG9zZSBwcml2YXRlIGtleSBpcyBzdG9yZWQgaW4gYSBoYXJkd2FyZSBtb2R1bGUgYW5kIHVzZWQgdG8gYXV0aGVudGljYXRlIHRoZSBob2xkZXIgYW5kIGdlbmVyYXRlIGRpZ2l0YWwgc2lnbmF0dXJlcy4wHwYDVR0RBBgwFoEUUENIQVZFWkBTT0xBUi5DT00uUFkwdgYIKwYBBQUHAQEEajBoMCgGCCsGAQUFBzABhhxodHRwczovL3d3dy5lZmlybWEuY29tLnB5L3ZhMDwGCCsGAQUFBzAChjBodHRwczovL3d3dy5lZmlybWEuY29tLnB5L3JlcG9zaXRvcmlvL2VmaXJtYS5jcnQwQgYDVR0fBDswOTA3oDWgM4YxaHR0cHM6Ly93d3cuZWZpcm1hLmNvbS5weS9yZXBvc2l0b3Jpby9lZmlybWExLmNybDANBgkqhkiG9w0BAQsFAAOCAgEAIRDfIMpcGDT7nxXhNQEVjyRJEMF7tKh/+6vCyyHO3WC7uO7IcjWDNZzCLh24y5BpnZZUHOnBNT63V8U2JuBvp22tdLFaZyT6/vZ6WXK2nwUA/MuRtnFgkwqh+Fx2GZfT9UpWWHBtQ1ZPwdhUpATdAGNEe20TMpzJsB4JxZOdQWOp2/cjfWkPDwvya9JsG3Qr5bVWuK9hiRhUlXzRmFiVB9snW5IsixN6cT+pCiK6u/B6KM+GlONKq4WwHs4/1JPlkBqNzNwYUJYlrg6wKH7V4zdzN2tgM2Wdx707Hc65sDm0Y7umOc3wNHEgmF5g2lLiAMIIwk2CWdWkj6x4wZVfWZsqTq+iPdn4uE5AaKOcW9+BkyANPPXYjWBWMswYm4WxjY8DtKfoNLPMVgnVDSDcjkssIaD5xT87K/z25VHMMZV90kWuEJ5WtnAalGEML5xuWz+1j3vr9XC9nMfZCFQ4rG4N32Q48qTlRzkv1ABxDSvWacm6dNr/pHT3CIdivn7RhGqSlF617PgF88ghCkSedvC5zkjDu4+YHq9KIsLusr5JtemKsoqc1/JqmAbjDHd/TFXslWkPGUxn+eTpMk1EvS3PMzvf1rxTLyfMIMWKCrgT8bAEsl6yz16Sz+54uR4kahtn19c+DJvQv90BOZddh8PYggsIqihc2UuBOMxAeJ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SvtLgLHWwOe2+41fuNrh9MPG5Bh3+j+tOUplp0lR7Bs=</DigestValue>
      </Reference>
      <Reference URI="/xl/calcChain.xml?ContentType=application/vnd.openxmlformats-officedocument.spreadsheetml.calcChain+xml">
        <DigestMethod Algorithm="http://www.w3.org/2001/04/xmlenc#sha256"/>
        <DigestValue>h6ebfwEPyod3/VU+NfGiGVVwxKOTqcR8PjcvIQ4sGbg=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6Q4Oc0YVn+u2HgJZ0k4etE3GioEu4CJYJo3onWsSpGg=</DigestValue>
      </Reference>
      <Reference URI="/xl/drawings/drawing2.xml?ContentType=application/vnd.openxmlformats-officedocument.drawing+xml">
        <DigestMethod Algorithm="http://www.w3.org/2001/04/xmlenc#sha256"/>
        <DigestValue>HIhyiJu3GnpymjoPiG8wADMMOHOM7u6tTItMLK8+QSs=</DigestValue>
      </Reference>
      <Reference URI="/xl/drawings/drawing3.xml?ContentType=application/vnd.openxmlformats-officedocument.drawing+xml">
        <DigestMethod Algorithm="http://www.w3.org/2001/04/xmlenc#sha256"/>
        <DigestValue>w690m/sie/W7jsGktOFulK0m6r+MWeq8iyFzz2Pp0dY=</DigestValue>
      </Reference>
      <Reference URI="/xl/drawings/drawing4.xml?ContentType=application/vnd.openxmlformats-officedocument.drawing+xml">
        <DigestMethod Algorithm="http://www.w3.org/2001/04/xmlenc#sha256"/>
        <DigestValue>FxUh07O/5ZmXVA0tve1IY9YvnqnvvntmXM1kgrr3tZU=</DigestValue>
      </Reference>
      <Reference URI="/xl/drawings/drawing5.xml?ContentType=application/vnd.openxmlformats-officedocument.drawing+xml">
        <DigestMethod Algorithm="http://www.w3.org/2001/04/xmlenc#sha256"/>
        <DigestValue>UPVR3MamP6MT9BK/hpLoNCBQYxs/E6f/eGx6M2rEMfc=</DigestValue>
      </Reference>
      <Reference URI="/xl/media/image1.png?ContentType=image/png">
        <DigestMethod Algorithm="http://www.w3.org/2001/04/xmlenc#sha256"/>
        <DigestValue>dV0DsD+h84NvBhnlpCyEbWpLlY6yjgfs+X7K2Tn7g40=</DigestValue>
      </Reference>
      <Reference URI="/xl/media/image2.png?ContentType=image/png">
        <DigestMethod Algorithm="http://www.w3.org/2001/04/xmlenc#sha256"/>
        <DigestValue>4BKIxfE9gWeTGhzubCv+SaK9scB1lstUDR+mhPqPyyg=</DigestValue>
      </Reference>
      <Reference URI="/xl/printerSettings/printerSettings1.bin?ContentType=application/vnd.openxmlformats-officedocument.spreadsheetml.printerSettings">
        <DigestMethod Algorithm="http://www.w3.org/2001/04/xmlenc#sha256"/>
        <DigestValue>TPQ420AalDy2b9uN8xXMYv3vA6Qbcc9lw2AAxN5p8Dg=</DigestValue>
      </Reference>
      <Reference URI="/xl/printerSettings/printerSettings2.bin?ContentType=application/vnd.openxmlformats-officedocument.spreadsheetml.printerSettings">
        <DigestMethod Algorithm="http://www.w3.org/2001/04/xmlenc#sha256"/>
        <DigestValue>ao2Mp6gBUBcm1u4VX8YXCZTNyTpAUUbkocKp8oSrYr4=</DigestValue>
      </Reference>
      <Reference URI="/xl/printerSettings/printerSettings3.bin?ContentType=application/vnd.openxmlformats-officedocument.spreadsheetml.printerSettings">
        <DigestMethod Algorithm="http://www.w3.org/2001/04/xmlenc#sha256"/>
        <DigestValue>bMfhX47Yyv0I0KWENaiLYvs4IY9iSguQHUaFKPaIgMU=</DigestValue>
      </Reference>
      <Reference URI="/xl/printerSettings/printerSettings4.bin?ContentType=application/vnd.openxmlformats-officedocument.spreadsheetml.printerSettings">
        <DigestMethod Algorithm="http://www.w3.org/2001/04/xmlenc#sha256"/>
        <DigestValue>liOZ90Bd4zLHbLJ3Mw9yxw8MIEfqkYzX7Yo7u7dlXgU=</DigestValue>
      </Reference>
      <Reference URI="/xl/printerSettings/printerSettings5.bin?ContentType=application/vnd.openxmlformats-officedocument.spreadsheetml.printerSettings">
        <DigestMethod Algorithm="http://www.w3.org/2001/04/xmlenc#sha256"/>
        <DigestValue>bEiZr8SRdCva9qMZ4KBIqVwU42JKEu/MVljR+CDuf40=</DigestValue>
      </Reference>
      <Reference URI="/xl/sharedStrings.xml?ContentType=application/vnd.openxmlformats-officedocument.spreadsheetml.sharedStrings+xml">
        <DigestMethod Algorithm="http://www.w3.org/2001/04/xmlenc#sha256"/>
        <DigestValue>YyG6+2o6ZPRImLwyWgmYO6TXQh686Ri5d+Qp34q7N7o=</DigestValue>
      </Reference>
      <Reference URI="/xl/styles.xml?ContentType=application/vnd.openxmlformats-officedocument.spreadsheetml.styles+xml">
        <DigestMethod Algorithm="http://www.w3.org/2001/04/xmlenc#sha256"/>
        <DigestValue>XkYf6TIG/BSskTQ3VXtE4boqjC3Ed1vsGoqIF62rlnI=</DigestValue>
      </Reference>
      <Reference URI="/xl/theme/theme1.xml?ContentType=application/vnd.openxmlformats-officedocument.theme+xml">
        <DigestMethod Algorithm="http://www.w3.org/2001/04/xmlenc#sha256"/>
        <DigestValue>jqXKemcnX0rU9t3ehKow99HPLMDTdK9CeTMprat68lo=</DigestValue>
      </Reference>
      <Reference URI="/xl/workbook.xml?ContentType=application/vnd.openxmlformats-officedocument.spreadsheetml.sheet.main+xml">
        <DigestMethod Algorithm="http://www.w3.org/2001/04/xmlenc#sha256"/>
        <DigestValue>YYT4XYgrNgLQ4/AJfX6At2q75E0vCLQsyopGC5onzok=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O8evShfE/E6Th9rgvFBaJ4cYMnCG1G+k39byDWNYrLQ=</DigestValue>
      </Reference>
      <Reference URI="/xl/worksheets/sheet2.xml?ContentType=application/vnd.openxmlformats-officedocument.spreadsheetml.worksheet+xml">
        <DigestMethod Algorithm="http://www.w3.org/2001/04/xmlenc#sha256"/>
        <DigestValue>XVDkRmondV4CxeUsB3ImEcWfDc5qhD2t/lCI1HRvxLE=</DigestValue>
      </Reference>
      <Reference URI="/xl/worksheets/sheet3.xml?ContentType=application/vnd.openxmlformats-officedocument.spreadsheetml.worksheet+xml">
        <DigestMethod Algorithm="http://www.w3.org/2001/04/xmlenc#sha256"/>
        <DigestValue>5m/DX0qabsKUmPukRC6sT9Z82x+GkX3ObCGxr+jWCYA=</DigestValue>
      </Reference>
      <Reference URI="/xl/worksheets/sheet4.xml?ContentType=application/vnd.openxmlformats-officedocument.spreadsheetml.worksheet+xml">
        <DigestMethod Algorithm="http://www.w3.org/2001/04/xmlenc#sha256"/>
        <DigestValue>VkjGmoCOSMtI95yW1D0bZ4kupDW/yTjE5bhnm+hmjnM=</DigestValue>
      </Reference>
      <Reference URI="/xl/worksheets/sheet5.xml?ContentType=application/vnd.openxmlformats-officedocument.spreadsheetml.worksheet+xml">
        <DigestMethod Algorithm="http://www.w3.org/2001/04/xmlenc#sha256"/>
        <DigestValue>1ar6Z7qQaC/zKCL432GSENXXtzWquJk2C9Bt7c832x0=</DigestValue>
      </Reference>
    </Manifest>
    <SignatureProperties>
      <SignatureProperty Id="idSignatureTime" Target="#idPackageSignature">
        <mdssi:SignatureTime xmlns:mdssi="http://schemas.openxmlformats.org/package/2006/digital-signature">
          <mdssi:Format>YYYY-MM-DDThh:mm:ssTZD</mdssi:Format>
          <mdssi:Value>2021-03-27T12:37:57Z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SOLAR</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2021-03-27T12:37:57Z</xd:SigningTime>
          <xd:SigningCertificate>
            <xd:Cert>
              <xd:CertDigest>
                <DigestMethod Algorithm="http://www.w3.org/2001/04/xmlenc#sha256"/>
                <DigestValue>lyAcFCEn5Q2OObYtqCNX0OxUWrpU42PGdSpaHcIkRug=</DigestValue>
              </xd:CertDigest>
              <xd:IssuerSerial>
                <X509IssuerName>CN=CA-VIT S.A., O=VIT S.A., C=PY, SERIALNUMBER=RUC 80080099-0</X509IssuerName>
                <X509SerialNumber>17366029268275393859519792947931531361</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ijCCBXKgAwIBAgIQXL4SbP2TKxBT/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F56rRUuqIRjjbbPKENoAxRohZX/5ydv4Oyaws61j+dCw2OAhf3YAgQx6tBS9svuZfg7ikuMUdTgOYVxBjDJpjNgd5nwcLKD4BUyKyzZD6limUTES/nRWV6dPOa/zPx2EnJXL5hXFMj20ozkApBDmIdHEeKpX7zETMADtU9fkEDPHnI81VpyswTOa35yMKa/oPx+3pMYONxBMLbSc9CJgSxeTfpty/pSO/aEW2FVj1c8HvDIawYDHDc+e6le/2wNwD/JF2pmyEm+DD2jT63ZUfdPpW6LG1BnbRL008hAjoL6JUZIynBjv8I7Jk6s4SsmhrSvv5M11+LTSrX60T7/iFlsE5gcNXE7RppwJBagNUQmhZa5gedyemRk6D7lN/v59IvIE4vDLEX5odzhXjA2DGtoG3yW/J6SEUMBCBZ5ZdTF2Y6cA798/tg41QjDYfXQO70xmvW4O7ZHMzrvqsSJf6PlMQpRZsSwVzdvfnlBQp2pbUYCRUACahsrgvkpM6ouU1CsxK1QkgGJdXsvq1u94PayCs24skrf2i1WhkwPCew83EUJnU/DIgcLXkEXagHAavllLE5+VWREEntGpgwu33Vo3S6kwudQVQ0RbCj4xv56StHDXSQAp3QIDAQABo4ICQDCCAjwwEgYDVR0TAQH/BAgwBgEB/wIBADAOBgNVHQ8BAf8EBAMCAQYwHQYDVR0OBBYEFANjfJ9tWnKlU5G02+yR+wNffHydMB8GA1UdIwQYMBaAFMLEEfIqaEQMACjsTNYp25L7Xr3WMHcGCCsGAQUFBwEBBGswaTA+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Xj5dl1RQoEIEdBPQmdth34vuZsTvsc0ZziDuK8YnGKDPEgzUu2CoyMfAmCbPB7bcQ+gP5hHKJJsurWsXB5A4n0yB7em+9o9ORPxjM+B+2zPQQk7qKlvVmM+0fXwVJgOqdMOSm5gbgPfX/1a7teUtbedLbnCxcPLu32RInDiwLctKYi1lhCNCcjpMhjpkzbIfQkSUieZYOVeQMbMkloAxigpJIgn94aeA739zQfKDFhBKclum4xt2H0vQvIPUNwwONvb3MNO/FtdYNyOAW+RMCApCuZ/0Ylh4OzDGJoqZevs0jmL4EdUYxzjbQ99ebxYqOnnBGoxhyVEwlzyHdaeYxqqtCmSDTptl7d9cP+T/o/RLteARfbwOtfU9cR0s/6H4S0hZOHUCpJXzKPs634BPXLx8Za+tq9YgLRdo++wcZT4LmmNY8r38tJQzg37Bc+Cayrel2QV5Cp3emum+aq1TGT6QFM55RQvNqS5yfettn+NiFPUaEUMotbaO7Mor7f+opjeuk2QUF+WaWZEQxgYhiW0IthZCQdjIHh+Qxx0AaW6e9IKwhQY/oNltQqlTQWM/G23aebdYu2bhSxvx/8XGaFdjbqDERPNLWr6cTIBMSXfVO0wH9JrgjB/sM6S/1zKprTfvidbiUX3lFcGsqVJAb3Vli2O5NpX3E8iTJtHLpYE=</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87LU7eqrddJWiP5uPKpcteO87OrOO2FaidXhPQUTB5Q=</DigestValue>
    </Reference>
    <Reference Type="http://www.w3.org/2000/09/xmldsig#Object" URI="#idOfficeObject">
      <DigestMethod Algorithm="http://www.w3.org/2001/04/xmlenc#sha256"/>
      <DigestValue>hLlE9ilaYASjz+v5oKQ1s5/jMdMPZGRPumbaaaYst+8=</DigestValue>
    </Reference>
    <Reference Type="http://uri.etsi.org/01903#SignedProperties" URI="#idSignedProperties">
      <Transforms>
        <Transform Algorithm="http://www.w3.org/TR/2001/REC-xml-c14n-20010315"/>
      </Transforms>
      <DigestMethod Algorithm="http://www.w3.org/2001/04/xmlenc#sha256"/>
      <DigestValue>0KDWbCUtrGpKzF+bDHnyiWpZTz7g5++hpgLt+ZnzlCM=</DigestValue>
    </Reference>
  </SignedInfo>
  <SignatureValue>NQo+gOkUM7U8tr4ziYENJ67DofKenb8I8Km7vMXepbq0srN90IBkmGPmETUUywQni3eh81fiRED8
7QHLw5UKgFuVpiht9lCA7fW6xnVL7OK/GNaBCP7r8n9Z5H1jtm/vsK0GQ7+ezJ6Sx/eERCQYq+uz
O21KDmYekaf9od1MKW8zhWHMhyIbs/BuMdQ0VXiQESg13yfqkDa2a61G32iCObSQ5WIzHt60iDXk
hP3UiVDSWD2kP1WsZi7F/pe4+WMsr3rD/gk0GQWLx8u6E36suyDVXvwyGwGvAnV2aQukydvgLM6S
/OP8sK8DT6giwDbk3ILAlN76fTunlL7hwDT9Ig==</SignatureValue>
  <KeyInfo>
    <X509Data>
      <X509Certificate>MIIH/TCCBeWgAwIBAgITXAAAGR+oFhhj5e35VAAAAAAZHzANBgkqhkiG9w0BAQsFADBXMRcwFQYDVQQFEw5SVUMgODAwODA2MTAtNzEVMBMGA1UEChMMQ09ERTEwMCBTLkEuMQswCQYDVQQGEwJQWTEYMBYGA1UEAxMPQ0EtQ09ERTEwMCBTLkEuMB4XDTE5MDgyMjE0NTgwNVoXDTIxMDgyMjE0NTgwNVowgZExGzAZBgNVBAMTEllTQUlBUyBMT1BFWiBHT01FWjEXMBUGA1UEChMOUEVSU09OQSBGSVNJQ0ExCzAJBgNVBAYTAlBZMQ8wDQYDVQQqEwZZU0FJQVMxFDASBgNVBAQTC0xPUEVaIEdPTUVaMRIwEAYDVQQFEwlDSTM4OTg1NTUxETAPBgNVBAsTCEZJUk1BIEYyMIIBIjANBgkqhkiG9w0BAQEFAAOCAQ8AMIIBCgKCAQEAs0VlCScX09lQCk5EWOTyX87q01rdCv02a4C1OL6fxpG05EUxO28doD4lExoGVMUxz/CsVWTbsSM5ls5HBM6mt86+SHjqI49DDwtcHlzAZuFsPbNCUOQA44w66jCT5RuGAtRl7x3IgaVi3kXza9j6ksHUaclVoInL+vSKrkhtXnsuzzvJjk3MjYPYfhuz8zIqwV+MNPYSpRlzTu0OqCfRz36vfJf9ZLfp6wuMRe9n9yMFP8P6bcGolvaAH/UsHTejkjag7cuqzrRgXB7jPKv2x5AuoNQUCohvib9VoL9oyZ14GL3BH9BPMU5yhzwg93eO+aBsHy31VNM4X9KxM1zrRQIDAQABo4IDhTCCA4EwDgYDVR0PAQH/BAQDAgXgMAwGA1UdEwEB/wQCMAAwIAYDVR0lAQH/BBYwFAYIKwYBBQUHAwIGCCsGAQUFBwMEMB0GA1UdDgQWBBRD1LdrhlOUrPUaCeFadd4lPbhPSzAfBgNVHSMEGDAWgBQn9to7C3+T+FkS0BWqQs+ylpY9RTCBiAYDVR0fBIGAMH4wfKB6oHiGOmh0dHA6Ly9jYTEuY29kZTEwMC5jb20ucHkvZmlybWEtZGlnaXRhbC9jcmwvQ0EtQ09ERTEwMC5jcmyGOmh0dHA6Ly9jYTIuY29kZTEwMC5jb20ucHkvZmlybWEtZGlnaXRhbC9jcmwvQ0EtQ09ERTEwMC5jcmwwgfgGCCsGAQUFBwEBBIHrMIHoMEYGCCsGAQUFBzAChjpodHRwOi8vY2ExLmNvZGUxMDAuY29tLnB5L2Zpcm1hLWRpZ2l0YWwvY2VyL0NBLUNPREUxMDAuY2VyMEYGCCsGAQUFBzAChjpodHRwOi8vY2EyLmNvZGUxMDAuY29tLnB5L2Zpcm1hLWRpZ2l0YWwvY2VyL0NBLUNPREUxMDAuY2VyMCoGCCsGAQUFBzABhh5odHRwOi8vY2ExLmNvZGUxMDAuY29tLnB5L29jc3AwKgYIKwYBBQUHMAGGHmh0dHA6Ly9jYTIuY29kZTEwMC5jb20ucHkvb2NzcDCCAU8GA1UdIASCAUYwggFCMIIBPgYMKwYBBAGC2UoBAQEGMIIBLDBsBggrBgEFBQcCARZgaHR0cDovL3d3dy5jb2RlMTAwLmNvbS5weS9maXJtYS1kaWdpdGFsL0NPREUxMDAlMjBQb2xpdGljYSUyMGRlJTIwQ2VydGlmaWNhY2lvbiUyMEYyJTIwdjIuMC5wZGYAMGYGCCsGAQUFBwICMFoeWABQAG8AbABpAHQAaQBjAGEAIABkAGUAIABjAGUAcgB0AGkAZgBpAGMAYQBjAGkAbwBuACAARgAyACAAZABlACAAQwBvAGQAZQAxADAAMAAgAFMALgBBAC4wVAYIKwYBBQUHAgIwSB5GAEMAbwBkAGUAIAAxADAAMAAgAFMALgBBAC4AIABDAGUAcgB0AGkAZgBpAGMAYQB0AGUAIABQAG8AbABpAGMAeQAgAEYAMjAmBgNVHREEHzAdgRtZU0FJQVMuTE9QRVpAR0VTVElPTi5DT00uUFkwDQYJKoZIhvcNAQELBQADggIBADd/ATZUA3xAbYLbHtEZs7Vqy/TcPqNHUB1AyeBQbtbgV5GuLeoqJb0XgsIBcHgC7wm4txdnlFZXd7ebMYbZJuKyjkRlr9LTvVJ1dlrgnwABQ7sm+i/yuiRAOnf4J0DUPBPpHZjGB62Y2gktc8s1n8uElz/oY7jHrDydTPZYIslxgKEioyltX47hp2v64rl2M9F3KpO12ip4wgsd5PsjS3BXJRbo/guNKa3vmyT365az3Z86ge0jqM6XhUZsfmdxCfHg0CqDHYwSGAXSuJiU6F0h9lg0RtxglZxO0aowHVPULccmCYdSPMB7HLPSzFtVtSQTIKgO5gWoANYo28dSuN8Qmzt8ghWVwdss3bau5ktD7pphgdLEpdyRLEOZHr1eYfrTSIr8K61veWAyFuH2Y9Xkdn4bNdsFskBMZadxEsYtb7OI9YRgd6J6yqsPQMHiHmmktwfjgDAZ9M7nQnuqlljkabN8u2G1ArBWz12SCXHw3NvOlzr0nJ/wrDit4prClKb8cbU9eehyLUdS6VshZw13bGmiLbyqOnB8hGUWDKDQEXzYNKm4sD/2H1MDbaitQfD577OOLAseZ3KAAMIGkLOmEvK3b7ZTr8W0cnBh3ZF8Dpz7bGxBeEwGk6mtkHsNPDWWxrdRzMJeEIy0J7Fyv/Hod3/kjGte5bZAKk9nCI2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SvtLgLHWwOe2+41fuNrh9MPG5Bh3+j+tOUplp0lR7Bs=</DigestValue>
      </Reference>
      <Reference URI="/xl/calcChain.xml?ContentType=application/vnd.openxmlformats-officedocument.spreadsheetml.calcChain+xml">
        <DigestMethod Algorithm="http://www.w3.org/2001/04/xmlenc#sha256"/>
        <DigestValue>h6ebfwEPyod3/VU+NfGiGVVwxKOTqcR8PjcvIQ4sGbg=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6Q4Oc0YVn+u2HgJZ0k4etE3GioEu4CJYJo3onWsSpGg=</DigestValue>
      </Reference>
      <Reference URI="/xl/drawings/drawing2.xml?ContentType=application/vnd.openxmlformats-officedocument.drawing+xml">
        <DigestMethod Algorithm="http://www.w3.org/2001/04/xmlenc#sha256"/>
        <DigestValue>HIhyiJu3GnpymjoPiG8wADMMOHOM7u6tTItMLK8+QSs=</DigestValue>
      </Reference>
      <Reference URI="/xl/drawings/drawing3.xml?ContentType=application/vnd.openxmlformats-officedocument.drawing+xml">
        <DigestMethod Algorithm="http://www.w3.org/2001/04/xmlenc#sha256"/>
        <DigestValue>w690m/sie/W7jsGktOFulK0m6r+MWeq8iyFzz2Pp0dY=</DigestValue>
      </Reference>
      <Reference URI="/xl/drawings/drawing4.xml?ContentType=application/vnd.openxmlformats-officedocument.drawing+xml">
        <DigestMethod Algorithm="http://www.w3.org/2001/04/xmlenc#sha256"/>
        <DigestValue>FxUh07O/5ZmXVA0tve1IY9YvnqnvvntmXM1kgrr3tZU=</DigestValue>
      </Reference>
      <Reference URI="/xl/drawings/drawing5.xml?ContentType=application/vnd.openxmlformats-officedocument.drawing+xml">
        <DigestMethod Algorithm="http://www.w3.org/2001/04/xmlenc#sha256"/>
        <DigestValue>UPVR3MamP6MT9BK/hpLoNCBQYxs/E6f/eGx6M2rEMfc=</DigestValue>
      </Reference>
      <Reference URI="/xl/media/image1.png?ContentType=image/png">
        <DigestMethod Algorithm="http://www.w3.org/2001/04/xmlenc#sha256"/>
        <DigestValue>dV0DsD+h84NvBhnlpCyEbWpLlY6yjgfs+X7K2Tn7g40=</DigestValue>
      </Reference>
      <Reference URI="/xl/media/image2.png?ContentType=image/png">
        <DigestMethod Algorithm="http://www.w3.org/2001/04/xmlenc#sha256"/>
        <DigestValue>4BKIxfE9gWeTGhzubCv+SaK9scB1lstUDR+mhPqPyyg=</DigestValue>
      </Reference>
      <Reference URI="/xl/printerSettings/printerSettings1.bin?ContentType=application/vnd.openxmlformats-officedocument.spreadsheetml.printerSettings">
        <DigestMethod Algorithm="http://www.w3.org/2001/04/xmlenc#sha256"/>
        <DigestValue>TPQ420AalDy2b9uN8xXMYv3vA6Qbcc9lw2AAxN5p8Dg=</DigestValue>
      </Reference>
      <Reference URI="/xl/printerSettings/printerSettings2.bin?ContentType=application/vnd.openxmlformats-officedocument.spreadsheetml.printerSettings">
        <DigestMethod Algorithm="http://www.w3.org/2001/04/xmlenc#sha256"/>
        <DigestValue>ao2Mp6gBUBcm1u4VX8YXCZTNyTpAUUbkocKp8oSrYr4=</DigestValue>
      </Reference>
      <Reference URI="/xl/printerSettings/printerSettings3.bin?ContentType=application/vnd.openxmlformats-officedocument.spreadsheetml.printerSettings">
        <DigestMethod Algorithm="http://www.w3.org/2001/04/xmlenc#sha256"/>
        <DigestValue>bMfhX47Yyv0I0KWENaiLYvs4IY9iSguQHUaFKPaIgMU=</DigestValue>
      </Reference>
      <Reference URI="/xl/printerSettings/printerSettings4.bin?ContentType=application/vnd.openxmlformats-officedocument.spreadsheetml.printerSettings">
        <DigestMethod Algorithm="http://www.w3.org/2001/04/xmlenc#sha256"/>
        <DigestValue>liOZ90Bd4zLHbLJ3Mw9yxw8MIEfqkYzX7Yo7u7dlXgU=</DigestValue>
      </Reference>
      <Reference URI="/xl/printerSettings/printerSettings5.bin?ContentType=application/vnd.openxmlformats-officedocument.spreadsheetml.printerSettings">
        <DigestMethod Algorithm="http://www.w3.org/2001/04/xmlenc#sha256"/>
        <DigestValue>bEiZr8SRdCva9qMZ4KBIqVwU42JKEu/MVljR+CDuf40=</DigestValue>
      </Reference>
      <Reference URI="/xl/sharedStrings.xml?ContentType=application/vnd.openxmlformats-officedocument.spreadsheetml.sharedStrings+xml">
        <DigestMethod Algorithm="http://www.w3.org/2001/04/xmlenc#sha256"/>
        <DigestValue>YyG6+2o6ZPRImLwyWgmYO6TXQh686Ri5d+Qp34q7N7o=</DigestValue>
      </Reference>
      <Reference URI="/xl/styles.xml?ContentType=application/vnd.openxmlformats-officedocument.spreadsheetml.styles+xml">
        <DigestMethod Algorithm="http://www.w3.org/2001/04/xmlenc#sha256"/>
        <DigestValue>XkYf6TIG/BSskTQ3VXtE4boqjC3Ed1vsGoqIF62rlnI=</DigestValue>
      </Reference>
      <Reference URI="/xl/theme/theme1.xml?ContentType=application/vnd.openxmlformats-officedocument.theme+xml">
        <DigestMethod Algorithm="http://www.w3.org/2001/04/xmlenc#sha256"/>
        <DigestValue>jqXKemcnX0rU9t3ehKow99HPLMDTdK9CeTMprat68lo=</DigestValue>
      </Reference>
      <Reference URI="/xl/workbook.xml?ContentType=application/vnd.openxmlformats-officedocument.spreadsheetml.sheet.main+xml">
        <DigestMethod Algorithm="http://www.w3.org/2001/04/xmlenc#sha256"/>
        <DigestValue>YYT4XYgrNgLQ4/AJfX6At2q75E0vCLQsyopGC5onzok=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O8evShfE/E6Th9rgvFBaJ4cYMnCG1G+k39byDWNYrLQ=</DigestValue>
      </Reference>
      <Reference URI="/xl/worksheets/sheet2.xml?ContentType=application/vnd.openxmlformats-officedocument.spreadsheetml.worksheet+xml">
        <DigestMethod Algorithm="http://www.w3.org/2001/04/xmlenc#sha256"/>
        <DigestValue>XVDkRmondV4CxeUsB3ImEcWfDc5qhD2t/lCI1HRvxLE=</DigestValue>
      </Reference>
      <Reference URI="/xl/worksheets/sheet3.xml?ContentType=application/vnd.openxmlformats-officedocument.spreadsheetml.worksheet+xml">
        <DigestMethod Algorithm="http://www.w3.org/2001/04/xmlenc#sha256"/>
        <DigestValue>5m/DX0qabsKUmPukRC6sT9Z82x+GkX3ObCGxr+jWCYA=</DigestValue>
      </Reference>
      <Reference URI="/xl/worksheets/sheet4.xml?ContentType=application/vnd.openxmlformats-officedocument.spreadsheetml.worksheet+xml">
        <DigestMethod Algorithm="http://www.w3.org/2001/04/xmlenc#sha256"/>
        <DigestValue>VkjGmoCOSMtI95yW1D0bZ4kupDW/yTjE5bhnm+hmjnM=</DigestValue>
      </Reference>
      <Reference URI="/xl/worksheets/sheet5.xml?ContentType=application/vnd.openxmlformats-officedocument.spreadsheetml.worksheet+xml">
        <DigestMethod Algorithm="http://www.w3.org/2001/04/xmlenc#sha256"/>
        <DigestValue>1ar6Z7qQaC/zKCL432GSENXXtzWquJk2C9Bt7c832x0=</DigestValue>
      </Reference>
    </Manifest>
    <SignatureProperties>
      <SignatureProperty Id="idSignatureTime" Target="#idPackageSignature">
        <mdssi:SignatureTime xmlns:mdssi="http://schemas.openxmlformats.org/package/2006/digital-signature">
          <mdssi:Format>YYYY-MM-DDThh:mm:ssTZD</mdssi:Format>
          <mdssi:Value>2021-03-30T14:39:46Z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2021-03-30T14:39:46Z</xd:SigningTime>
          <xd:SigningCertificate>
            <xd:Cert>
              <xd:CertDigest>
                <DigestMethod Algorithm="http://www.w3.org/2001/04/xmlenc#sha256"/>
                <DigestValue>sLc0bZn8APHUUkybIloEAeBgPP14IqsXUtS1BRPMEIo=</DigestValue>
              </xd:CertDigest>
              <xd:IssuerSerial>
                <X509IssuerName>CN=CA-CODE100 S.A., C=PY, O=CODE100 S.A., SERIALNUMBER=RUC 80080610-7</X509IssuerName>
                <X509SerialNumber>2051668591659887621640161058232958717043677471</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McutBJkFbUy3QqZItxLSHSlzLcan0XFQEca5J2o8T3k=</DigestValue>
    </Reference>
    <Reference Type="http://www.w3.org/2000/09/xmldsig#Object" URI="#idOfficeObject">
      <DigestMethod Algorithm="http://www.w3.org/2001/04/xmlenc#sha256"/>
      <DigestValue>FAouhI2iUNNHWee6HNqvOuB/UzrgsU7lYt1Rjlf9a8M=</DigestValue>
    </Reference>
    <Reference Type="http://uri.etsi.org/01903#SignedProperties" URI="#idSignedProperties">
      <Transforms>
        <Transform Algorithm="http://www.w3.org/TR/2001/REC-xml-c14n-20010315"/>
      </Transforms>
      <DigestMethod Algorithm="http://www.w3.org/2001/04/xmlenc#sha256"/>
      <DigestValue>gn3lhE3DN2xSXVTn6KH5UuyEkY0h0kF8KwPn4iLdFpg=</DigestValue>
    </Reference>
  </SignedInfo>
  <SignatureValue>XYDneys+17lAgESgLpHUiy/bqKqMXPpY1nmXYmCle05cLFYuoJbfv4A6ja8xGYHzBpqPV2jPYB04
ZVepFK+0EVzi2xUKLY0L8qjpNvl1KdFRKmkenEwT1RtuQ4n/f44OHkgTsZrlmds2GlsNYr90gGd0
azCf/gNWKEwtnQgcZ1R3j9kQ0klOkwEVV0FLJUaXAtAmb5MDdSot9FpnSNOED2lnekeeFDaMS4+L
wNlxC6MqzZHQcDkE9x/mReRIaPuQPwijHYq755UKAWPh5I5YTiY8Knatdj8sMugZMpNGwd0KNIwM
4z16seyNnLD6CwGRsZT5LpSl5gLgaS2IYCubig==</SignatureValue>
  <KeyInfo>
    <X509Data>
      <X509Certificate>MIIHyDCCBbCgAwIBAgIQXLgr/T4j5xZc3dcGqtU4CTANBgkqhkiG9w0BAQsFADBPMRcwFQYDVQQFEw5SVUMgODAwODAwOTktMDELMAkGA1UEBhMCUFkxETAPBgNVBAoMCFZJVCBTLkEuMRQwEgYDVQQDEwtDQS1WSVQgUy5BLjAeFw0xOTA1MTYyMTMyNTRaFw0yMTA1MTYyMTMyNTRaMIGkMRcwFQYDVQQqDA5GRUxJUEUgUEFTQ1VBTDEWMBQGA1UEBAwNQlVSUk8gR1VTVEFMRTERMA8GA1UEBRMIQ0k3MzQ3MDcxJTAjBgNVBAMMHEZFTElQRSBQQVNDVUFMIEJVUlJPIEdVU1RBTEUxETAPBgNVBAsMCEZJUk1BIEYyMRcwFQYDVQQKDA5QRVJTT05BIEZJU0lDQTELMAkGA1UEBhMCUFkwggEiMA0GCSqGSIb3DQEBAQUAA4IBDwAwggEKAoIBAQC10FFShxWYS7aJ62oYXvvw2lBzB8I7ZWoyfs/xVmWiLs/iSNXzNvvYeLGhtFSsK94fbJ4j0kgO8t8Egb8MygriLHDaxbJMwXDEy6Y9Y4vvgJ0ynBLgu3eFH7twSlrBee0lZGGIwApfJrN+diuukhiog46Rj3hVkbuutvPTBGzXsY0Uu0UaQvMDvCZidlisuz8bKPVfCeS2H+IhpiF73QdvkmayqZiVnauJDrGddaaBesZQPaElt4/7YUWYO8HxvWgXK0MRQwcKBryLAlxvWqT1oChB4MjN7SSu1YPs4tHM4QQkjqg11LClAuL4hLRknDM6E5f0q98OPJh0LUTMaq6RAgMBAAGjggNIMIIDRDAMBgNVHRMBAf8EAjAAMA4GA1UdDwEB/wQEAwIF4DAsBgNVHSUBAf8EIjAgBggrBgEFBQcDBAYIKwYBBQUHAwIGCisGAQQBgjcUAgIwHQYDVR0OBBYEFBoO9SI0pgjI5mcxsMFZmF1kUqG3MB8GA1UdIwQYMBaAFANjfJ9tWnKlU5G02+yR+wNffHydMIIB2AYDVR0gBIIBzzCCAcswggHHBgwrBgEEAYLZSgEBAQcwggG1MDEGCCsGAQUFBwIBFiVodHRwczovL3d3dy5lZmlybWEuY29tLnB5L3JlcG9zaXRvcmlvMIHGBggrBgEFBQcCAjCBuRqBtkVzdGUgZXMgdW4gY2VydGlmaWNhZG8gVGlwbyBGMiBkZSBwZXJzb25hIGbtc2ljYSBjdXlhIGNsYXZlIHByaXZhZGEgZXN04SBhbG1hY2VuYWRhIGVuIHVuIG3zZHVsbyBkZSBoYXJkd2FyZSB5IHNvbiB1dGlsaXphZGFzIHBhcmEgYXV0ZW50aWNhciBhIHN1IHRpdHVsYXIgeSBnZW5lcmFyIGZpcm1hcyBkaWdpdGFsZXMuMIG2BggrBgEFBQcCAjCBqRqBplRoaXMgaXMgYSBUeXBlIEYyIGNlcnRpZmljYXRlIG9mIHBoeXNpY2FsIHBlcnNvbiB3aG9zZSBwcml2YXRlIGtleSBpcyBzdG9yZWQgaW4gYSBoYXJkd2FyZSBtb2R1bGUgYW5kIHVzZWQgdG8gYXV0aGVudGljYXRlIHRoZSBob2xkZXIgYW5kIGdlbmVyYXRlIGRpZ2l0YWwgc2lnbmF0dXJlcy4wHgYDVR0RBBcwFYETRkJVUlJPQFNPTEFSLkNPTS5QWTB2BggrBgEFBQcBAQRqMGgwKAYIKwYBBQUHMAGGHGh0dHBzOi8vd3d3LmVmaXJtYS5jb20ucHkvdmEwPAYIKwYBBQUHMAKGMGh0dHBzOi8vd3d3LmVmaXJtYS5jb20ucHkvcmVwb3NpdG9yaW8vZWZpcm1hLmNydDBCBgNVHR8EOzA5MDegNaAzhjFodHRwczovL3d3dy5lZmlybWEuY29tLnB5L3JlcG9zaXRvcmlvL2VmaXJtYTEuY3JsMA0GCSqGSIb3DQEBCwUAA4ICAQCM8pYDMwHrALNhqWtKcD/QNPn58Ee2RcU3ESxIjdSpuZRfD8dC7aRxf1PreZlqVyjlvY7gVyuf1Vr3IfqyhN7fBzJwD7wTdUD7rSSqkMsYtcCxT24982jCKKuOhiezyNvIKsQOONkKrZ3hseugNSkemGHfrvXxaLsz5GVU6zxVdhFVaorxLB1cphFUaW4DI+iQz7y0y/BrHCX0R6Pk7+WGc7gDSBKfhA7g3E3WwCkW6jWToALQGZpVmj5GCT04xRxnRLg7JC95UQF7XMbMXxIWdkB/8pcIH/o44TLHus9dljpx+T0V2oz2JxNAx4+omdao8sLXQ8iVbGg10uKNZl2nbNZ2zvrNfcJnaAU/rsWheK6rPZRvE3JE/HmWaCx/ENEQgo/bbnpPvN8H5QlWxsSExk6pJ9FMCFW+pQUJn7ifFIE3DcqS0Iepb8eVDRuQ71aL5zLCQh2ZOWcTvBVE2swdtQnRLdl+ysNHsikqpp6IIOXcTrU6XqiIMWGN5S1HOPfdZJXmbkIbU1TVITpRFfKqvCnlhnRGzre8IpvABLLfTewBVljG6X4Q8EyXB9iQeQC8bLmtyAlcmn6+Ik7J9XWsyxv70maJjXH35yXTILUjnf+TwtV+mKgco+yeDyPPswrx/E1BCPZS3pH9qepwgUiqaN8Kuj3U+lOdveBsd8POw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SvtLgLHWwOe2+41fuNrh9MPG5Bh3+j+tOUplp0lR7Bs=</DigestValue>
      </Reference>
      <Reference URI="/xl/calcChain.xml?ContentType=application/vnd.openxmlformats-officedocument.spreadsheetml.calcChain+xml">
        <DigestMethod Algorithm="http://www.w3.org/2001/04/xmlenc#sha256"/>
        <DigestValue>h6ebfwEPyod3/VU+NfGiGVVwxKOTqcR8PjcvIQ4sGbg=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6Q4Oc0YVn+u2HgJZ0k4etE3GioEu4CJYJo3onWsSpGg=</DigestValue>
      </Reference>
      <Reference URI="/xl/drawings/drawing2.xml?ContentType=application/vnd.openxmlformats-officedocument.drawing+xml">
        <DigestMethod Algorithm="http://www.w3.org/2001/04/xmlenc#sha256"/>
        <DigestValue>HIhyiJu3GnpymjoPiG8wADMMOHOM7u6tTItMLK8+QSs=</DigestValue>
      </Reference>
      <Reference URI="/xl/drawings/drawing3.xml?ContentType=application/vnd.openxmlformats-officedocument.drawing+xml">
        <DigestMethod Algorithm="http://www.w3.org/2001/04/xmlenc#sha256"/>
        <DigestValue>w690m/sie/W7jsGktOFulK0m6r+MWeq8iyFzz2Pp0dY=</DigestValue>
      </Reference>
      <Reference URI="/xl/drawings/drawing4.xml?ContentType=application/vnd.openxmlformats-officedocument.drawing+xml">
        <DigestMethod Algorithm="http://www.w3.org/2001/04/xmlenc#sha256"/>
        <DigestValue>FxUh07O/5ZmXVA0tve1IY9YvnqnvvntmXM1kgrr3tZU=</DigestValue>
      </Reference>
      <Reference URI="/xl/drawings/drawing5.xml?ContentType=application/vnd.openxmlformats-officedocument.drawing+xml">
        <DigestMethod Algorithm="http://www.w3.org/2001/04/xmlenc#sha256"/>
        <DigestValue>UPVR3MamP6MT9BK/hpLoNCBQYxs/E6f/eGx6M2rEMfc=</DigestValue>
      </Reference>
      <Reference URI="/xl/media/image1.png?ContentType=image/png">
        <DigestMethod Algorithm="http://www.w3.org/2001/04/xmlenc#sha256"/>
        <DigestValue>dV0DsD+h84NvBhnlpCyEbWpLlY6yjgfs+X7K2Tn7g40=</DigestValue>
      </Reference>
      <Reference URI="/xl/media/image2.png?ContentType=image/png">
        <DigestMethod Algorithm="http://www.w3.org/2001/04/xmlenc#sha256"/>
        <DigestValue>4BKIxfE9gWeTGhzubCv+SaK9scB1lstUDR+mhPqPyyg=</DigestValue>
      </Reference>
      <Reference URI="/xl/printerSettings/printerSettings1.bin?ContentType=application/vnd.openxmlformats-officedocument.spreadsheetml.printerSettings">
        <DigestMethod Algorithm="http://www.w3.org/2001/04/xmlenc#sha256"/>
        <DigestValue>TPQ420AalDy2b9uN8xXMYv3vA6Qbcc9lw2AAxN5p8Dg=</DigestValue>
      </Reference>
      <Reference URI="/xl/printerSettings/printerSettings2.bin?ContentType=application/vnd.openxmlformats-officedocument.spreadsheetml.printerSettings">
        <DigestMethod Algorithm="http://www.w3.org/2001/04/xmlenc#sha256"/>
        <DigestValue>ao2Mp6gBUBcm1u4VX8YXCZTNyTpAUUbkocKp8oSrYr4=</DigestValue>
      </Reference>
      <Reference URI="/xl/printerSettings/printerSettings3.bin?ContentType=application/vnd.openxmlformats-officedocument.spreadsheetml.printerSettings">
        <DigestMethod Algorithm="http://www.w3.org/2001/04/xmlenc#sha256"/>
        <DigestValue>bMfhX47Yyv0I0KWENaiLYvs4IY9iSguQHUaFKPaIgMU=</DigestValue>
      </Reference>
      <Reference URI="/xl/printerSettings/printerSettings4.bin?ContentType=application/vnd.openxmlformats-officedocument.spreadsheetml.printerSettings">
        <DigestMethod Algorithm="http://www.w3.org/2001/04/xmlenc#sha256"/>
        <DigestValue>liOZ90Bd4zLHbLJ3Mw9yxw8MIEfqkYzX7Yo7u7dlXgU=</DigestValue>
      </Reference>
      <Reference URI="/xl/printerSettings/printerSettings5.bin?ContentType=application/vnd.openxmlformats-officedocument.spreadsheetml.printerSettings">
        <DigestMethod Algorithm="http://www.w3.org/2001/04/xmlenc#sha256"/>
        <DigestValue>bEiZr8SRdCva9qMZ4KBIqVwU42JKEu/MVljR+CDuf40=</DigestValue>
      </Reference>
      <Reference URI="/xl/sharedStrings.xml?ContentType=application/vnd.openxmlformats-officedocument.spreadsheetml.sharedStrings+xml">
        <DigestMethod Algorithm="http://www.w3.org/2001/04/xmlenc#sha256"/>
        <DigestValue>YyG6+2o6ZPRImLwyWgmYO6TXQh686Ri5d+Qp34q7N7o=</DigestValue>
      </Reference>
      <Reference URI="/xl/styles.xml?ContentType=application/vnd.openxmlformats-officedocument.spreadsheetml.styles+xml">
        <DigestMethod Algorithm="http://www.w3.org/2001/04/xmlenc#sha256"/>
        <DigestValue>XkYf6TIG/BSskTQ3VXtE4boqjC3Ed1vsGoqIF62rlnI=</DigestValue>
      </Reference>
      <Reference URI="/xl/theme/theme1.xml?ContentType=application/vnd.openxmlformats-officedocument.theme+xml">
        <DigestMethod Algorithm="http://www.w3.org/2001/04/xmlenc#sha256"/>
        <DigestValue>jqXKemcnX0rU9t3ehKow99HPLMDTdK9CeTMprat68lo=</DigestValue>
      </Reference>
      <Reference URI="/xl/workbook.xml?ContentType=application/vnd.openxmlformats-officedocument.spreadsheetml.sheet.main+xml">
        <DigestMethod Algorithm="http://www.w3.org/2001/04/xmlenc#sha256"/>
        <DigestValue>YYT4XYgrNgLQ4/AJfX6At2q75E0vCLQsyopGC5onzok=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O8evShfE/E6Th9rgvFBaJ4cYMnCG1G+k39byDWNYrLQ=</DigestValue>
      </Reference>
      <Reference URI="/xl/worksheets/sheet2.xml?ContentType=application/vnd.openxmlformats-officedocument.spreadsheetml.worksheet+xml">
        <DigestMethod Algorithm="http://www.w3.org/2001/04/xmlenc#sha256"/>
        <DigestValue>XVDkRmondV4CxeUsB3ImEcWfDc5qhD2t/lCI1HRvxLE=</DigestValue>
      </Reference>
      <Reference URI="/xl/worksheets/sheet3.xml?ContentType=application/vnd.openxmlformats-officedocument.spreadsheetml.worksheet+xml">
        <DigestMethod Algorithm="http://www.w3.org/2001/04/xmlenc#sha256"/>
        <DigestValue>5m/DX0qabsKUmPukRC6sT9Z82x+GkX3ObCGxr+jWCYA=</DigestValue>
      </Reference>
      <Reference URI="/xl/worksheets/sheet4.xml?ContentType=application/vnd.openxmlformats-officedocument.spreadsheetml.worksheet+xml">
        <DigestMethod Algorithm="http://www.w3.org/2001/04/xmlenc#sha256"/>
        <DigestValue>VkjGmoCOSMtI95yW1D0bZ4kupDW/yTjE5bhnm+hmjnM=</DigestValue>
      </Reference>
      <Reference URI="/xl/worksheets/sheet5.xml?ContentType=application/vnd.openxmlformats-officedocument.spreadsheetml.worksheet+xml">
        <DigestMethod Algorithm="http://www.w3.org/2001/04/xmlenc#sha256"/>
        <DigestValue>1ar6Z7qQaC/zKCL432GSENXXtzWquJk2C9Bt7c832x0=</DigestValue>
      </Reference>
    </Manifest>
    <SignatureProperties>
      <SignatureProperty Id="idSignatureTime" Target="#idPackageSignature">
        <mdssi:SignatureTime xmlns:mdssi="http://schemas.openxmlformats.org/package/2006/digital-signature">
          <mdssi:Format>YYYY-MM-DDThh:mm:ssTZD</mdssi:Format>
          <mdssi:Value>2021-03-30T20:20:28Z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2021-03-30T20:20:28Z</xd:SigningTime>
          <xd:SigningCertificate>
            <xd:Cert>
              <xd:CertDigest>
                <DigestMethod Algorithm="http://www.w3.org/2001/04/xmlenc#sha256"/>
                <DigestValue>idb/izs+gQG8GeVGoPcWFazNEiF7PxNtSXYxT3H9ccs=</DigestValue>
              </xd:CertDigest>
              <xd:IssuerSerial>
                <X509IssuerName>CN=CA-VIT S.A., O=VIT S.A., C=PY, SERIALNUMBER=RUC 80080099-0</X509IssuerName>
                <X509SerialNumber>123245250441752216013293061605476874249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ijCCBXKgAwIBAgIQXL4SbP2TKxBT/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F56rRUuqIRjjbbPKENoAxRohZX/5ydv4Oyaws61j+dCw2OAhf3YAgQx6tBS9svuZfg7ikuMUdTgOYVxBjDJpjNgd5nwcLKD4BUyKyzZD6limUTES/nRWV6dPOa/zPx2EnJXL5hXFMj20ozkApBDmIdHEeKpX7zETMADtU9fkEDPHnI81VpyswTOa35yMKa/oPx+3pMYONxBMLbSc9CJgSxeTfpty/pSO/aEW2FVj1c8HvDIawYDHDc+e6le/2wNwD/JF2pmyEm+DD2jT63ZUfdPpW6LG1BnbRL008hAjoL6JUZIynBjv8I7Jk6s4SsmhrSvv5M11+LTSrX60T7/iFlsE5gcNXE7RppwJBagNUQmhZa5gedyemRk6D7lN/v59IvIE4vDLEX5odzhXjA2DGtoG3yW/J6SEUMBCBZ5ZdTF2Y6cA798/tg41QjDYfXQO70xmvW4O7ZHMzrvqsSJf6PlMQpRZsSwVzdvfnlBQp2pbUYCRUACahsrgvkpM6ouU1CsxK1QkgGJdXsvq1u94PayCs24skrf2i1WhkwPCew83EUJnU/DIgcLXkEXagHAavllLE5+VWREEntGpgwu33Vo3S6kwudQVQ0RbCj4xv56StHDXSQAp3QIDAQABo4ICQDCCAjwwEgYDVR0TAQH/BAgwBgEB/wIBADAOBgNVHQ8BAf8EBAMCAQYwHQYDVR0OBBYEFANjfJ9tWnKlU5G02+yR+wNffHydMB8GA1UdIwQYMBaAFMLEEfIqaEQMACjsTNYp25L7Xr3WMHcGCCsGAQUFBwEBBGswaTA+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Xj5dl1RQoEIEdBPQmdth34vuZsTvsc0ZziDuK8YnGKDPEgzUu2CoyMfAmCbPB7bcQ+gP5hHKJJsurWsXB5A4n0yB7em+9o9ORPxjM+B+2zPQQk7qKlvVmM+0fXwVJgOqdMOSm5gbgPfX/1a7teUtbedLbnCxcPLu32RInDiwLctKYi1lhCNCcjpMhjpkzbIfQkSUieZYOVeQMbMkloAxigpJIgn94aeA739zQfKDFhBKclum4xt2H0vQvIPUNwwONvb3MNO/FtdYNyOAW+RMCApCuZ/0Ylh4OzDGJoqZevs0jmL4EdUYxzjbQ99ebxYqOnnBGoxhyVEwlzyHdaeYxqqtCmSDTptl7d9cP+T/o/RLteARfbwOtfU9cR0s/6H4S0hZOHUCpJXzKPs634BPXLx8Za+tq9YgLRdo++wcZT4LmmNY8r38tJQzg37Bc+Cayrel2QV5Cp3emum+aq1TGT6QFM55RQvNqS5yfettn+NiFPUaEUMotbaO7Mor7f+opjeuk2QUF+WaWZEQxgYhiW0IthZCQdjIHh+Qxx0AaW6e9IKwhQY/oNltQqlTQWM/G23aebdYu2bhSxvx/8XGaFdjbqDERPNLWr6cTIBMSXfVO0wH9JrgjB/sM6S/1zKprTfvidbiUX3lFcGsqVJAb3Vli2O5NpX3E8iTJtHLpYE=</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lXs4yrlzcvfG88qpWrcReH9kXMpLNsE1pOZeGRylgdo=</DigestValue>
    </Reference>
    <Reference Type="http://www.w3.org/2000/09/xmldsig#Object" URI="#idOfficeObject">
      <DigestMethod Algorithm="http://www.w3.org/2001/04/xmlenc#sha256"/>
      <DigestValue>FAouhI2iUNNHWee6HNqvOuB/UzrgsU7lYt1Rjlf9a8M=</DigestValue>
    </Reference>
    <Reference Type="http://uri.etsi.org/01903#SignedProperties" URI="#idSignedProperties">
      <Transforms>
        <Transform Algorithm="http://www.w3.org/TR/2001/REC-xml-c14n-20010315"/>
      </Transforms>
      <DigestMethod Algorithm="http://www.w3.org/2001/04/xmlenc#sha256"/>
      <DigestValue>axjhRRuxx7oJw0LQ6psdHXyW21Z23RzZueAe989Q/2Y=</DigestValue>
    </Reference>
  </SignedInfo>
  <SignatureValue>IKWtNmqrvmmIoC1BABmWO3hkjAnWNj5qGwk+i5anDnrbj1vJJcN4rqgYtoFtqp+K6z/d2sLChg+b
Ul3135NX8Slm4f2puV4SKunVUmXNzrSRCHW5Q6LY9M2tX400uE6Nc3G/WeC5ecz/65hrfSMHgkOY
600b4uKoAzZhaKJWbWMEQJjKfJnfULV+qgW8j1RI72lPTOTf5+2ts+sV/2fVGKzEjth/D8CKfrbt
9lJTYf0xoZVePs6obe30ssHQkd+AAFw0FrtMFrd7c8dpNGIrpHR2WRvw3ZNOo9AK8lq7kd+f5Ar/
d7hgL8hzgvwRj+4uUwfdwekAZj+P0zTWrCXSIw==</SignatureValue>
  <KeyInfo>
    <X509Data>
      <X509Certificate>MIIH0TCCBbmgAwIBAgIQE/sWmfrueLNgM6eBRLH3CjANBgkqhkiG9w0BAQsFADBPMRcwFQYDVQQFEw5SVUMgODAwODAwOTktMDELMAkGA1UEBhMCUFkxETAPBgNVBAoMCFZJVCBTLkEuMRQwEgYDVQQDEwtDQS1WSVQgUy5BLjAeFw0yMTAyMjIxMjQ1NTJaFw0yMzAyMjIxMjQ1NTJaMIGpMRMwEQYDVQQqDApPU0NBUiBSQVVMMRwwGgYDVQQEDBNDUklTVEFMRE8gU0FWT1JHTkFOMRIwEAYDVQQFEwlDSTEwMjYyODcxJzAlBgNVBAMMHk9TQ0FSIFJBVUwgQ1JJU1RBTERPIFNBVk9SR05BTjERMA8GA1UECwwIRklSTUEgRjIxFzAVBgNVBAoMDlBFUlNPTkEgRklTSUNBMQswCQYDVQQGEwJQWTCCASIwDQYJKoZIhvcNAQEBBQADggEPADCCAQoCggEBAIW/cl/zrBSPoxDjBJjjgrS73KUuMU9w5sF8e5xCirXO4IICJdh2WqLow6c5rZvve94d/8F5NHHzTKAcklyLUzwSj0EEO+Gpf4tPb8zCptYbM+zqy4IwClk+17r+f5dvGCrUbc9lLI4LK/oq1AZkOVmLJ0yRhUi6gJ3bEIhbCYRNOv52dBaP974dYpZJdg5K0m+IlGKGLyczhoIp5QVLdUa7Yg3QKtld7wNSup42zBFuzE1aFgmnHh1mss39wAKJCL/wZ8Dpt61IsE8BZvW/XWkCtzPxNpycwgUu03qWw3XsJMCRB8qX+GSWLcTsost1zgyE07MXK81FJX8mjBTxHCcCAwEAAaOCA0wwggNIMAwGA1UdEwEB/wQCMAAwDgYDVR0PAQH/BAQDAgXgMCwGA1UdJQEB/wQiMCAGCCsGAQUFBwMEBggrBgEFBQcDAgYKKwYBBAGCNxQCAjAdBgNVHQ4EFgQU1Z/sc3s0n7BUXDNbhr78KlRHtow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iBgNVHREEGzAZgRdPQ1JJU1RBTERPQFNPTEFSLkNPTS5QWTB2BggrBgEFBQcBAQRqMGgwKAYIKwYBBQUHMAGGHGh0dHBzOi8vd3d3LmVmaXJtYS5jb20ucHkvdmEwPAYIKwYBBQUHMAKGMGh0dHBzOi8vd3d3LmVmaXJtYS5jb20ucHkvcmVwb3NpdG9yaW8vZWZpcm1hLmNydDBCBgNVHR8EOzA5MDegNaAzhjFodHRwczovL3d3dy5lZmlybWEuY29tLnB5L3JlcG9zaXRvcmlvL2VmaXJtYTEuY3JsMA0GCSqGSIb3DQEBCwUAA4ICAQCjnr3ON31ntjaarSJDb/RABA/thEnvxnG9raGTtE1ziyAgug6+A/Uo/9WWiYg0wDvxLUCv8obnakGD0D6AGDNlzjx0kUB0GmIcFQIjPUZtsnEGuelDzvn4trgfOsri+Aw67j0UGerc/5Dp1HuLZ4C8PAC8WSvsbC4ZVDoyawMF9BvyxTurxUzJ3OuMCAbGuO3L3Bd+yIfkSNbPdWbL0A7hjFDqEc1VW7q5D/u8apzne6Tr/fcP0CZWz5NPMWlKILvK04KlmpHRwJrlfjtU9IFjQ25zi2EjPrjcyTkWg4Tz72fdEWs2Zm1PodJg0SE8F4LX74kzH4goxVUCt7w10VkOnQlq5hFLdUZHk8uONkyWIjIZ2cXstCX31XGTvJo70Lmg3RldoEs25NkeFfg6QU4y0zdiOHxyL8Nd00tcAUWdF4ETjHr/UakXvO/VsLJ5QY/JqqGukBKCz5XF/3YOel/2AkToYYqf+fay1VV5YmX1VRlZ1G8jYv/3fz8AOmJIogbQappO/ScJ4YziIXQhIX/SyUQjJs2OF/1s/MrnCr6WH+ofx558FkrhonxFLyQXQSy6IIlDps2vdtKsM69quwvUL7fFbrbq8gzu6ABZ5IYRHUtk+xDbncs3VVN8dfQegIslXYr8En0xZrn/Pve7hxYbWnDOfae+fm2KaTE+wqg4O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SvtLgLHWwOe2+41fuNrh9MPG5Bh3+j+tOUplp0lR7Bs=</DigestValue>
      </Reference>
      <Reference URI="/xl/calcChain.xml?ContentType=application/vnd.openxmlformats-officedocument.spreadsheetml.calcChain+xml">
        <DigestMethod Algorithm="http://www.w3.org/2001/04/xmlenc#sha256"/>
        <DigestValue>h6ebfwEPyod3/VU+NfGiGVVwxKOTqcR8PjcvIQ4sGbg=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6Q4Oc0YVn+u2HgJZ0k4etE3GioEu4CJYJo3onWsSpGg=</DigestValue>
      </Reference>
      <Reference URI="/xl/drawings/drawing2.xml?ContentType=application/vnd.openxmlformats-officedocument.drawing+xml">
        <DigestMethod Algorithm="http://www.w3.org/2001/04/xmlenc#sha256"/>
        <DigestValue>HIhyiJu3GnpymjoPiG8wADMMOHOM7u6tTItMLK8+QSs=</DigestValue>
      </Reference>
      <Reference URI="/xl/drawings/drawing3.xml?ContentType=application/vnd.openxmlformats-officedocument.drawing+xml">
        <DigestMethod Algorithm="http://www.w3.org/2001/04/xmlenc#sha256"/>
        <DigestValue>w690m/sie/W7jsGktOFulK0m6r+MWeq8iyFzz2Pp0dY=</DigestValue>
      </Reference>
      <Reference URI="/xl/drawings/drawing4.xml?ContentType=application/vnd.openxmlformats-officedocument.drawing+xml">
        <DigestMethod Algorithm="http://www.w3.org/2001/04/xmlenc#sha256"/>
        <DigestValue>FxUh07O/5ZmXVA0tve1IY9YvnqnvvntmXM1kgrr3tZU=</DigestValue>
      </Reference>
      <Reference URI="/xl/drawings/drawing5.xml?ContentType=application/vnd.openxmlformats-officedocument.drawing+xml">
        <DigestMethod Algorithm="http://www.w3.org/2001/04/xmlenc#sha256"/>
        <DigestValue>UPVR3MamP6MT9BK/hpLoNCBQYxs/E6f/eGx6M2rEMfc=</DigestValue>
      </Reference>
      <Reference URI="/xl/media/image1.png?ContentType=image/png">
        <DigestMethod Algorithm="http://www.w3.org/2001/04/xmlenc#sha256"/>
        <DigestValue>dV0DsD+h84NvBhnlpCyEbWpLlY6yjgfs+X7K2Tn7g40=</DigestValue>
      </Reference>
      <Reference URI="/xl/media/image2.png?ContentType=image/png">
        <DigestMethod Algorithm="http://www.w3.org/2001/04/xmlenc#sha256"/>
        <DigestValue>4BKIxfE9gWeTGhzubCv+SaK9scB1lstUDR+mhPqPyyg=</DigestValue>
      </Reference>
      <Reference URI="/xl/printerSettings/printerSettings1.bin?ContentType=application/vnd.openxmlformats-officedocument.spreadsheetml.printerSettings">
        <DigestMethod Algorithm="http://www.w3.org/2001/04/xmlenc#sha256"/>
        <DigestValue>TPQ420AalDy2b9uN8xXMYv3vA6Qbcc9lw2AAxN5p8Dg=</DigestValue>
      </Reference>
      <Reference URI="/xl/printerSettings/printerSettings2.bin?ContentType=application/vnd.openxmlformats-officedocument.spreadsheetml.printerSettings">
        <DigestMethod Algorithm="http://www.w3.org/2001/04/xmlenc#sha256"/>
        <DigestValue>ao2Mp6gBUBcm1u4VX8YXCZTNyTpAUUbkocKp8oSrYr4=</DigestValue>
      </Reference>
      <Reference URI="/xl/printerSettings/printerSettings3.bin?ContentType=application/vnd.openxmlformats-officedocument.spreadsheetml.printerSettings">
        <DigestMethod Algorithm="http://www.w3.org/2001/04/xmlenc#sha256"/>
        <DigestValue>bMfhX47Yyv0I0KWENaiLYvs4IY9iSguQHUaFKPaIgMU=</DigestValue>
      </Reference>
      <Reference URI="/xl/printerSettings/printerSettings4.bin?ContentType=application/vnd.openxmlformats-officedocument.spreadsheetml.printerSettings">
        <DigestMethod Algorithm="http://www.w3.org/2001/04/xmlenc#sha256"/>
        <DigestValue>liOZ90Bd4zLHbLJ3Mw9yxw8MIEfqkYzX7Yo7u7dlXgU=</DigestValue>
      </Reference>
      <Reference URI="/xl/printerSettings/printerSettings5.bin?ContentType=application/vnd.openxmlformats-officedocument.spreadsheetml.printerSettings">
        <DigestMethod Algorithm="http://www.w3.org/2001/04/xmlenc#sha256"/>
        <DigestValue>bEiZr8SRdCva9qMZ4KBIqVwU42JKEu/MVljR+CDuf40=</DigestValue>
      </Reference>
      <Reference URI="/xl/sharedStrings.xml?ContentType=application/vnd.openxmlformats-officedocument.spreadsheetml.sharedStrings+xml">
        <DigestMethod Algorithm="http://www.w3.org/2001/04/xmlenc#sha256"/>
        <DigestValue>YyG6+2o6ZPRImLwyWgmYO6TXQh686Ri5d+Qp34q7N7o=</DigestValue>
      </Reference>
      <Reference URI="/xl/styles.xml?ContentType=application/vnd.openxmlformats-officedocument.spreadsheetml.styles+xml">
        <DigestMethod Algorithm="http://www.w3.org/2001/04/xmlenc#sha256"/>
        <DigestValue>XkYf6TIG/BSskTQ3VXtE4boqjC3Ed1vsGoqIF62rlnI=</DigestValue>
      </Reference>
      <Reference URI="/xl/theme/theme1.xml?ContentType=application/vnd.openxmlformats-officedocument.theme+xml">
        <DigestMethod Algorithm="http://www.w3.org/2001/04/xmlenc#sha256"/>
        <DigestValue>jqXKemcnX0rU9t3ehKow99HPLMDTdK9CeTMprat68lo=</DigestValue>
      </Reference>
      <Reference URI="/xl/workbook.xml?ContentType=application/vnd.openxmlformats-officedocument.spreadsheetml.sheet.main+xml">
        <DigestMethod Algorithm="http://www.w3.org/2001/04/xmlenc#sha256"/>
        <DigestValue>YYT4XYgrNgLQ4/AJfX6At2q75E0vCLQsyopGC5onzok=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O8evShfE/E6Th9rgvFBaJ4cYMnCG1G+k39byDWNYrLQ=</DigestValue>
      </Reference>
      <Reference URI="/xl/worksheets/sheet2.xml?ContentType=application/vnd.openxmlformats-officedocument.spreadsheetml.worksheet+xml">
        <DigestMethod Algorithm="http://www.w3.org/2001/04/xmlenc#sha256"/>
        <DigestValue>XVDkRmondV4CxeUsB3ImEcWfDc5qhD2t/lCI1HRvxLE=</DigestValue>
      </Reference>
      <Reference URI="/xl/worksheets/sheet3.xml?ContentType=application/vnd.openxmlformats-officedocument.spreadsheetml.worksheet+xml">
        <DigestMethod Algorithm="http://www.w3.org/2001/04/xmlenc#sha256"/>
        <DigestValue>5m/DX0qabsKUmPukRC6sT9Z82x+GkX3ObCGxr+jWCYA=</DigestValue>
      </Reference>
      <Reference URI="/xl/worksheets/sheet4.xml?ContentType=application/vnd.openxmlformats-officedocument.spreadsheetml.worksheet+xml">
        <DigestMethod Algorithm="http://www.w3.org/2001/04/xmlenc#sha256"/>
        <DigestValue>VkjGmoCOSMtI95yW1D0bZ4kupDW/yTjE5bhnm+hmjnM=</DigestValue>
      </Reference>
      <Reference URI="/xl/worksheets/sheet5.xml?ContentType=application/vnd.openxmlformats-officedocument.spreadsheetml.worksheet+xml">
        <DigestMethod Algorithm="http://www.w3.org/2001/04/xmlenc#sha256"/>
        <DigestValue>1ar6Z7qQaC/zKCL432GSENXXtzWquJk2C9Bt7c832x0=</DigestValue>
      </Reference>
    </Manifest>
    <SignatureProperties>
      <SignatureProperty Id="idSignatureTime" Target="#idPackageSignature">
        <mdssi:SignatureTime xmlns:mdssi="http://schemas.openxmlformats.org/package/2006/digital-signature">
          <mdssi:Format>YYYY-MM-DDThh:mm:ssTZD</mdssi:Format>
          <mdssi:Value>2021-03-30T20:20:41Z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2021-03-30T20:20:41Z</xd:SigningTime>
          <xd:SigningCertificate>
            <xd:Cert>
              <xd:CertDigest>
                <DigestMethod Algorithm="http://www.w3.org/2001/04/xmlenc#sha256"/>
                <DigestValue>YR+o3MSZDi/Jp2rQkpx2AJyejUdBqQLlV7S+IkHSwX4=</DigestValue>
              </xd:CertDigest>
              <xd:IssuerSerial>
                <X509IssuerName>CN=CA-VIT S.A., O=VIT S.A., C=PY, SERIALNUMBER=RUC 80080099-0</X509IssuerName>
                <X509SerialNumber>26559056843985335132408218277022660362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ijCCBXKgAwIBAgIQXL4SbP2TKxBT/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F56rRUuqIRjjbbPKENoAxRohZX/5ydv4Oyaws61j+dCw2OAhf3YAgQx6tBS9svuZfg7ikuMUdTgOYVxBjDJpjNgd5nwcLKD4BUyKyzZD6limUTES/nRWV6dPOa/zPx2EnJXL5hXFMj20ozkApBDmIdHEeKpX7zETMADtU9fkEDPHnI81VpyswTOa35yMKa/oPx+3pMYONxBMLbSc9CJgSxeTfpty/pSO/aEW2FVj1c8HvDIawYDHDc+e6le/2wNwD/JF2pmyEm+DD2jT63ZUfdPpW6LG1BnbRL008hAjoL6JUZIynBjv8I7Jk6s4SsmhrSvv5M11+LTSrX60T7/iFlsE5gcNXE7RppwJBagNUQmhZa5gedyemRk6D7lN/v59IvIE4vDLEX5odzhXjA2DGtoG3yW/J6SEUMBCBZ5ZdTF2Y6cA798/tg41QjDYfXQO70xmvW4O7ZHMzrvqsSJf6PlMQpRZsSwVzdvfnlBQp2pbUYCRUACahsrgvkpM6ouU1CsxK1QkgGJdXsvq1u94PayCs24skrf2i1WhkwPCew83EUJnU/DIgcLXkEXagHAavllLE5+VWREEntGpgwu33Vo3S6kwudQVQ0RbCj4xv56StHDXSQAp3QIDAQABo4ICQDCCAjwwEgYDVR0TAQH/BAgwBgEB/wIBADAOBgNVHQ8BAf8EBAMCAQYwHQYDVR0OBBYEFANjfJ9tWnKlU5G02+yR+wNffHydMB8GA1UdIwQYMBaAFMLEEfIqaEQMACjsTNYp25L7Xr3WMHcGCCsGAQUFBwEBBGswaTA+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Xj5dl1RQoEIEdBPQmdth34vuZsTvsc0ZziDuK8YnGKDPEgzUu2CoyMfAmCbPB7bcQ+gP5hHKJJsurWsXB5A4n0yB7em+9o9ORPxjM+B+2zPQQk7qKlvVmM+0fXwVJgOqdMOSm5gbgPfX/1a7teUtbedLbnCxcPLu32RInDiwLctKYi1lhCNCcjpMhjpkzbIfQkSUieZYOVeQMbMkloAxigpJIgn94aeA739zQfKDFhBKclum4xt2H0vQvIPUNwwONvb3MNO/FtdYNyOAW+RMCApCuZ/0Ylh4OzDGJoqZevs0jmL4EdUYxzjbQ99ebxYqOnnBGoxhyVEwlzyHdaeYxqqtCmSDTptl7d9cP+T/o/RLteARfbwOtfU9cR0s/6H4S0hZOHUCpJXzKPs634BPXLx8Za+tq9YgLRdo++wcZT4LmmNY8r38tJQzg37Bc+Cayrel2QV5Cp3emum+aq1TGT6QFM55RQvNqS5yfettn+NiFPUaEUMotbaO7Mor7f+opjeuk2QUF+WaWZEQxgYhiW0IthZCQdjIHh+Qxx0AaW6e9IKwhQY/oNltQqlTQWM/G23aebdYu2bhSxvx/8XGaFdjbqDERPNLWr6cTIBMSXfVO0wH9JrgjB/sM6S/1zKprTfvidbiUX3lFcGsqVJAb3Vli2O5NpX3E8iTJtHLpYE=</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zezRzh9UGRnK1G0l+PnkRn9ToXAE16L1g7/WXSZAxbQ=</DigestValue>
    </Reference>
    <Reference Type="http://www.w3.org/2000/09/xmldsig#Object" URI="#idOfficeObject">
      <DigestMethod Algorithm="http://www.w3.org/2001/04/xmlenc#sha256"/>
      <DigestValue>/gCoaKKqiVfTsM+8vxHc0shTw/XeCtI5tC58P/m0MuE=</DigestValue>
    </Reference>
    <Reference Type="http://uri.etsi.org/01903#SignedProperties" URI="#idSignedProperties">
      <Transforms>
        <Transform Algorithm="http://www.w3.org/TR/2001/REC-xml-c14n-20010315"/>
      </Transforms>
      <DigestMethod Algorithm="http://www.w3.org/2001/04/xmlenc#sha256"/>
      <DigestValue>dAAwehs0+yVUTT6f34FcTzrsQiFC1WmCofVVy+Rc2uI=</DigestValue>
    </Reference>
  </SignedInfo>
  <SignatureValue>f5CnOLWqgpJH68HxlOpHayQeUBGqpnzznkNOYF+tqPA11vL9GCNlEA2OpwYPC8JTqBD8GacTI0jA
MZ/IClwE2xwBom5F6OjHL6aJ5iB7B8vNsx/+Fb7W83voRS2revJWa/LaxDr32EE5QqLkQKlnrLC9
ijCUM9V5iM48NYxPwafP0uFsq/w7vX7xHHpNPmdJhnNYdDQde+oYgdzmTo5ntrz7fxYZEvkuANIu
ZiPUYFeJH1KKVfhkMsnSEu3qNSRC4RnVZMFEl3bbG3jkTsrCpiTINYgQb+N3Rw4jhwG/mPdNXtI5
3IzZAsGeVDDZ6/oSD3VxbxG1jPjMaI6JRKwOpQ==</SignatureValue>
  <KeyInfo>
    <X509Data>
      <X509Certificate>MIIH2TCCBcGgAwIBAgIQXSWvyoET2mlc3bq/FmA32jANBgkqhkiG9w0BAQsFADBPMRcwFQYDVQQFEw5SVUMgODAwODAwOTktMDELMAkGA1UEBhMCUFkxETAPBgNVBAoMCFZJVCBTLkEuMRQwEgYDVQQDEwtDQS1WSVQgUy5BLjAeFw0xOTA1MTYxOTMyMTVaFw0yMTA1MTYxOTMyMTVaMIGwMRUwEwYDVQQqDAxKT1JHRSBBTklCQUwxHjAcBgNVBAQMFUdPTERFTUJFUkcgQVNSSUxFVklDSDERMA8GA1UEBRMIQ0kyMzQ2MTUxKzApBgNVBAMMIkpPUkdFIEFOSUJBTCBHT0xERU1CRVJHIEFTUklMRVZJQ0gxETAPBgNVBAsMCEZJUk1BIEYyMRcwFQYDVQQKDA5QRVJTT05BIEZJU0lDQTELMAkGA1UEBhMCUFkwggEiMA0GCSqGSIb3DQEBAQUAA4IBDwAwggEKAoIBAQCO0toF0C8G51s19i7ByQ0hQq6yMuCsb9KVEbnyTblxUI8ObHDkP+9FafkPT+MSX+nZDM24A5J2wo30O5Stvzc9rIWdLbCsWHzE/InzxkRtrkeQEL0x60aEKxxifw8INCA3QImLJ6UBRyY65MZUod5g79OR3ewdr63hW0xG5qtzGAYSBoCGa7frG6p7SeZcQHqZeIRJvq+vPDvWyYz5RHhEUN+a/z/Xa36lvT2e1W3+eqJ2W6y/MiXbFdq/pzEPpWXV5eqQrJghODTj00UFTKBLaHmGpDbnX5CKhymOk19zBwUvtychf8w3zVXtNMlz5pQVeDb+/22q3R1LnqFw3ikpAgMBAAGjggNNMIIDSTAMBgNVHRMBAf8EAjAAMA4GA1UdDwEB/wQEAwIF4DAsBgNVHSUBAf8EIjAgBggrBgEFBQcDBAYIKwYBBQUHAwIGCisGAQQBgjcUAgIwHQYDVR0OBBYEFNEB3HQ1oTELgXQagKkznlgJl5D/MB8GA1UdIwQYMBaAFANjfJ9tWnKlU5G02+yR+wNffHydMIIB2AYDVR0gBIIBzzCCAcswggHHBgwrBgEEAYLZSgEBAQcwggG1MDEGCCsGAQUFBwIBFiVodHRwczovL3d3dy5lZmlybWEuY29tLnB5L3JlcG9zaXRvcmlvMIHGBggrBgEFBQcCAjCBuRqBtkVzdGUgZXMgdW4gY2VydGlmaWNhZG8gVGlwbyBGMiBkZSBwZXJzb25hIGbtc2ljYSBjdXlhIGNsYXZlIHByaXZhZGEgZXN04SBhbG1hY2VuYWRhIGVuIHVuIG3zZHVsbyBkZSBoYXJkd2FyZSB5IHNvbiB1dGlsaXphZGFzIHBhcmEgYXV0ZW50aWNhciBhIHN1IHRpdHVsYXIgeSBnZW5lcmFyIGZpcm1hcyBkaWdpdGFsZXMuMIG2BggrBgEFBQcCAjCBqRqBplRoaXMgaXMgYSBUeXBlIEYyIGNlcnRpZmljYXRlIG9mIHBoeXNpY2FsIHBlcnNvbiB3aG9zZSBwcml2YXRlIGtleSBpcyBzdG9yZWQgaW4gYSBoYXJkd2FyZSBtb2R1bGUgYW5kIHVzZWQgdG8gYXV0aGVudGljYXRlIHRoZSBob2xkZXIgYW5kIGdlbmVyYXRlIGRpZ2l0YWwgc2lnbmF0dXJlcy4wIwYDVR0RBBwwGoEYR09MREVOQEdPTERFTkxJTkUuQ09NLlBZMHYGCCsGAQUFBwEBBGowaDAoBggrBgEFBQcwAYYcaHR0cHM6Ly93d3cuZWZpcm1hLmNvbS5weS92YTA8BggrBgEFBQcwAoYwaHR0cHM6Ly93d3cuZWZpcm1hLmNvbS5weS9yZXBvc2l0b3Jpby9lZmlybWEuY3J0MEIGA1UdHwQ7MDkwN6A1oDOGMWh0dHBzOi8vd3d3LmVmaXJtYS5jb20ucHkvcmVwb3NpdG9yaW8vZWZpcm1hMS5jcmwwDQYJKoZIhvcNAQELBQADggIBAIAxJCkABBXkJZ1bug+lOkVYeV8gxPigMhfczvgD/CRa9VJsRGKfC/ZM6TvbNAHkjXFrcuo6O52IhdgXGkylVGvAcJC48BB4dYGgB9s8kwQiWmWT3DxDh3qGnXn4fZIGAZYdbusVfMoWx86wG0NFB1Tr4E3HH+v0VogjliWqaZIlAfYxyQBKG09FrtopsMI5UTto8T4ol2cXrtoJazo4VnMh+QvLudTMu5w3bkeRljgveFHrniGMvVcMvLq9uZXwNSoV8jGLLMA5DKuX+YLyFeub/eWeNUFB0EsSleXGOhMmmjpxoeVB+Bf0xf1vkQEd9GbNWiSd+ogSsNvnsZCLR7QUUDDnV7LY8w9msYsBeqquKtecQJurRXBGBR+yMbSHipIHA4SUS6iptJfJWYVjWqObagZPIz64KhEOp3u5mXOrlh/4+6lHUXs65+sSxnydkM3FQLbzSDmFo3dG31v/loV2nWTgZItLX6vVNrne7OIuu6BxCROVlS6oo5rtfHvx5JnwA/lm7hG4o/jVNPOol0TxuW2ufd7LqqsbUofQ/v5QNp3ASx/6k0cKaPiGNRSYSJaU8JREdxurrUbjxIjHa0Uer7MnwpGxgLHx3hSx571scuZ5EzKu6D4A6/s8A8FUm00ivwkR/ePG7YFD0YVxue2bznJmjWkX+VkP9spb8x2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SvtLgLHWwOe2+41fuNrh9MPG5Bh3+j+tOUplp0lR7Bs=</DigestValue>
      </Reference>
      <Reference URI="/xl/calcChain.xml?ContentType=application/vnd.openxmlformats-officedocument.spreadsheetml.calcChain+xml">
        <DigestMethod Algorithm="http://www.w3.org/2001/04/xmlenc#sha256"/>
        <DigestValue>h6ebfwEPyod3/VU+NfGiGVVwxKOTqcR8PjcvIQ4sGbg=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uWX52h7olg+PFY/GkFTDFdyBbrOZlOU2iSM2S8keCUM=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6Q4Oc0YVn+u2HgJZ0k4etE3GioEu4CJYJo3onWsSpGg=</DigestValue>
      </Reference>
      <Reference URI="/xl/drawings/drawing2.xml?ContentType=application/vnd.openxmlformats-officedocument.drawing+xml">
        <DigestMethod Algorithm="http://www.w3.org/2001/04/xmlenc#sha256"/>
        <DigestValue>HIhyiJu3GnpymjoPiG8wADMMOHOM7u6tTItMLK8+QSs=</DigestValue>
      </Reference>
      <Reference URI="/xl/drawings/drawing3.xml?ContentType=application/vnd.openxmlformats-officedocument.drawing+xml">
        <DigestMethod Algorithm="http://www.w3.org/2001/04/xmlenc#sha256"/>
        <DigestValue>w690m/sie/W7jsGktOFulK0m6r+MWeq8iyFzz2Pp0dY=</DigestValue>
      </Reference>
      <Reference URI="/xl/drawings/drawing4.xml?ContentType=application/vnd.openxmlformats-officedocument.drawing+xml">
        <DigestMethod Algorithm="http://www.w3.org/2001/04/xmlenc#sha256"/>
        <DigestValue>FxUh07O/5ZmXVA0tve1IY9YvnqnvvntmXM1kgrr3tZU=</DigestValue>
      </Reference>
      <Reference URI="/xl/drawings/drawing5.xml?ContentType=application/vnd.openxmlformats-officedocument.drawing+xml">
        <DigestMethod Algorithm="http://www.w3.org/2001/04/xmlenc#sha256"/>
        <DigestValue>UPVR3MamP6MT9BK/hpLoNCBQYxs/E6f/eGx6M2rEMfc=</DigestValue>
      </Reference>
      <Reference URI="/xl/media/image1.png?ContentType=image/png">
        <DigestMethod Algorithm="http://www.w3.org/2001/04/xmlenc#sha256"/>
        <DigestValue>dV0DsD+h84NvBhnlpCyEbWpLlY6yjgfs+X7K2Tn7g40=</DigestValue>
      </Reference>
      <Reference URI="/xl/media/image2.png?ContentType=image/png">
        <DigestMethod Algorithm="http://www.w3.org/2001/04/xmlenc#sha256"/>
        <DigestValue>4BKIxfE9gWeTGhzubCv+SaK9scB1lstUDR+mhPqPyyg=</DigestValue>
      </Reference>
      <Reference URI="/xl/printerSettings/printerSettings1.bin?ContentType=application/vnd.openxmlformats-officedocument.spreadsheetml.printerSettings">
        <DigestMethod Algorithm="http://www.w3.org/2001/04/xmlenc#sha256"/>
        <DigestValue>TPQ420AalDy2b9uN8xXMYv3vA6Qbcc9lw2AAxN5p8Dg=</DigestValue>
      </Reference>
      <Reference URI="/xl/printerSettings/printerSettings2.bin?ContentType=application/vnd.openxmlformats-officedocument.spreadsheetml.printerSettings">
        <DigestMethod Algorithm="http://www.w3.org/2001/04/xmlenc#sha256"/>
        <DigestValue>ao2Mp6gBUBcm1u4VX8YXCZTNyTpAUUbkocKp8oSrYr4=</DigestValue>
      </Reference>
      <Reference URI="/xl/printerSettings/printerSettings3.bin?ContentType=application/vnd.openxmlformats-officedocument.spreadsheetml.printerSettings">
        <DigestMethod Algorithm="http://www.w3.org/2001/04/xmlenc#sha256"/>
        <DigestValue>bMfhX47Yyv0I0KWENaiLYvs4IY9iSguQHUaFKPaIgMU=</DigestValue>
      </Reference>
      <Reference URI="/xl/printerSettings/printerSettings4.bin?ContentType=application/vnd.openxmlformats-officedocument.spreadsheetml.printerSettings">
        <DigestMethod Algorithm="http://www.w3.org/2001/04/xmlenc#sha256"/>
        <DigestValue>liOZ90Bd4zLHbLJ3Mw9yxw8MIEfqkYzX7Yo7u7dlXgU=</DigestValue>
      </Reference>
      <Reference URI="/xl/printerSettings/printerSettings5.bin?ContentType=application/vnd.openxmlformats-officedocument.spreadsheetml.printerSettings">
        <DigestMethod Algorithm="http://www.w3.org/2001/04/xmlenc#sha256"/>
        <DigestValue>bEiZr8SRdCva9qMZ4KBIqVwU42JKEu/MVljR+CDuf40=</DigestValue>
      </Reference>
      <Reference URI="/xl/sharedStrings.xml?ContentType=application/vnd.openxmlformats-officedocument.spreadsheetml.sharedStrings+xml">
        <DigestMethod Algorithm="http://www.w3.org/2001/04/xmlenc#sha256"/>
        <DigestValue>YyG6+2o6ZPRImLwyWgmYO6TXQh686Ri5d+Qp34q7N7o=</DigestValue>
      </Reference>
      <Reference URI="/xl/styles.xml?ContentType=application/vnd.openxmlformats-officedocument.spreadsheetml.styles+xml">
        <DigestMethod Algorithm="http://www.w3.org/2001/04/xmlenc#sha256"/>
        <DigestValue>XkYf6TIG/BSskTQ3VXtE4boqjC3Ed1vsGoqIF62rlnI=</DigestValue>
      </Reference>
      <Reference URI="/xl/theme/theme1.xml?ContentType=application/vnd.openxmlformats-officedocument.theme+xml">
        <DigestMethod Algorithm="http://www.w3.org/2001/04/xmlenc#sha256"/>
        <DigestValue>jqXKemcnX0rU9t3ehKow99HPLMDTdK9CeTMprat68lo=</DigestValue>
      </Reference>
      <Reference URI="/xl/workbook.xml?ContentType=application/vnd.openxmlformats-officedocument.spreadsheetml.sheet.main+xml">
        <DigestMethod Algorithm="http://www.w3.org/2001/04/xmlenc#sha256"/>
        <DigestValue>YYT4XYgrNgLQ4/AJfX6At2q75E0vCLQsyopGC5onzok=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O8evShfE/E6Th9rgvFBaJ4cYMnCG1G+k39byDWNYrLQ=</DigestValue>
      </Reference>
      <Reference URI="/xl/worksheets/sheet2.xml?ContentType=application/vnd.openxmlformats-officedocument.spreadsheetml.worksheet+xml">
        <DigestMethod Algorithm="http://www.w3.org/2001/04/xmlenc#sha256"/>
        <DigestValue>XVDkRmondV4CxeUsB3ImEcWfDc5qhD2t/lCI1HRvxLE=</DigestValue>
      </Reference>
      <Reference URI="/xl/worksheets/sheet3.xml?ContentType=application/vnd.openxmlformats-officedocument.spreadsheetml.worksheet+xml">
        <DigestMethod Algorithm="http://www.w3.org/2001/04/xmlenc#sha256"/>
        <DigestValue>5m/DX0qabsKUmPukRC6sT9Z82x+GkX3ObCGxr+jWCYA=</DigestValue>
      </Reference>
      <Reference URI="/xl/worksheets/sheet4.xml?ContentType=application/vnd.openxmlformats-officedocument.spreadsheetml.worksheet+xml">
        <DigestMethod Algorithm="http://www.w3.org/2001/04/xmlenc#sha256"/>
        <DigestValue>VkjGmoCOSMtI95yW1D0bZ4kupDW/yTjE5bhnm+hmjnM=</DigestValue>
      </Reference>
      <Reference URI="/xl/worksheets/sheet5.xml?ContentType=application/vnd.openxmlformats-officedocument.spreadsheetml.worksheet+xml">
        <DigestMethod Algorithm="http://www.w3.org/2001/04/xmlenc#sha256"/>
        <DigestValue>1ar6Z7qQaC/zKCL432GSENXXtzWquJk2C9Bt7c832x0=</DigestValue>
      </Reference>
    </Manifest>
    <SignatureProperties>
      <SignatureProperty Id="idSignatureTime" Target="#idPackageSignature">
        <mdssi:SignatureTime xmlns:mdssi="http://schemas.openxmlformats.org/package/2006/digital-signature">
          <mdssi:Format>YYYY-MM-DDThh:mm:ssTZD</mdssi:Format>
          <mdssi:Value>2021-04-16T16:51:41Z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16.0.13901/22</OfficeVersion>
          <ApplicationVersion>16.0.13901</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2021-04-16T16:51:41Z</xd:SigningTime>
          <xd:SigningCertificate>
            <xd:Cert>
              <xd:CertDigest>
                <DigestMethod Algorithm="http://www.w3.org/2001/04/xmlenc#sha256"/>
                <DigestValue>17y4nkfwUgfhHfkgs45IJ380fKksuCtQGIbeNX/gfPU=</DigestValue>
              </xd:CertDigest>
              <xd:IssuerSerial>
                <X509IssuerName>CN=CA-VIT S.A., O=VIT S.A., C=PY, SERIALNUMBER=RUC 80080099-0</X509IssuerName>
                <X509SerialNumber>123813884057479999003049364728301238234</X509SerialNumber>
              </xd:IssuerSerial>
            </xd:Cert>
          </xd:SigningCertificate>
          <xd:SignaturePolicyIdentifier>
            <xd:SignaturePolicyImplied/>
          </xd:SignaturePolicyIdentifier>
        </xd:SignedSignatureProperties>
      </xd: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Balance General</vt:lpstr>
      <vt:lpstr>Estado de Resultados</vt:lpstr>
      <vt:lpstr>Variación PN</vt:lpstr>
      <vt:lpstr>Flujo de Efectivo</vt:lpstr>
      <vt:lpstr>Notas de los Estados</vt:lpstr>
      <vt:lpstr>'Balance General'!Área_de_impresión</vt:lpstr>
      <vt:lpstr>'Estado de Resultados'!Área_de_impresión</vt:lpstr>
      <vt:lpstr>'Variación PN'!Área_de_impresión</vt:lpstr>
      <vt:lpstr>'Balance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Pablo Chavez</cp:lastModifiedBy>
  <cp:lastPrinted>2020-10-09T14:03:58Z</cp:lastPrinted>
  <dcterms:created xsi:type="dcterms:W3CDTF">2011-06-15T13:36:23Z</dcterms:created>
  <dcterms:modified xsi:type="dcterms:W3CDTF">2021-03-27T12:26:23Z</dcterms:modified>
</cp:coreProperties>
</file>