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Y:\record CNV 2019\setiembre\"/>
    </mc:Choice>
  </mc:AlternateContent>
  <bookViews>
    <workbookView xWindow="0" yWindow="0" windowWidth="19200" windowHeight="6810"/>
  </bookViews>
  <sheets>
    <sheet name="Hoja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8" i="1" l="1"/>
  <c r="I37" i="1"/>
  <c r="F36" i="1"/>
  <c r="F35" i="1"/>
  <c r="F34" i="1"/>
  <c r="I33" i="1"/>
  <c r="I32" i="1"/>
  <c r="I31" i="1"/>
  <c r="F29" i="1"/>
  <c r="F28" i="1"/>
  <c r="I27" i="1"/>
  <c r="I26" i="1"/>
  <c r="I25" i="1"/>
  <c r="I24" i="1"/>
  <c r="I21" i="1"/>
  <c r="I20" i="1"/>
  <c r="F19" i="1"/>
  <c r="F18" i="1"/>
  <c r="I17" i="1"/>
  <c r="I16" i="1"/>
  <c r="F14" i="1"/>
  <c r="F13" i="1"/>
  <c r="I12" i="1"/>
  <c r="I11" i="1"/>
  <c r="F15" i="1" l="1"/>
  <c r="I22" i="1"/>
  <c r="F22" i="1"/>
  <c r="F30" i="1"/>
  <c r="I39" i="1"/>
  <c r="F39" i="1"/>
  <c r="I15" i="1"/>
  <c r="I30" i="1"/>
  <c r="F23" i="1"/>
  <c r="I40" i="1" l="1"/>
  <c r="I23" i="1"/>
  <c r="F40" i="1"/>
</calcChain>
</file>

<file path=xl/sharedStrings.xml><?xml version="1.0" encoding="utf-8"?>
<sst xmlns="http://schemas.openxmlformats.org/spreadsheetml/2006/main" count="111" uniqueCount="65">
  <si>
    <t>RECORD ELECTRIC SAECA</t>
  </si>
  <si>
    <t>AL 30-09-2019</t>
  </si>
  <si>
    <t>CAPITAL SOCIAL  GS. 50.000.000.000.-</t>
  </si>
  <si>
    <t>REPRESENTADO POR GS. 40.000.000.000 ACC. ORDINARIAS FUNDADOR DE 5 VOTOS C/U Y GS. 10.000.000.000  ACC. PREFERIDAS DE 1 VOTO LIMITADO.</t>
  </si>
  <si>
    <t>CAPITAL EMITIDO: GS. 50.000.000.000.-</t>
  </si>
  <si>
    <t>CAPITAL SUSCRIPTO: GS. 50.000.000.000.-</t>
  </si>
  <si>
    <t>CAPITAL INTEGRADO:GS. 50.000.000.000.-</t>
  </si>
  <si>
    <t>VALOR NOMINAL DE LAS ACCIONES: GS. 10.000.- C/U</t>
  </si>
  <si>
    <t>Cuadro de Capital Suscripto e Integrado</t>
  </si>
  <si>
    <t>Nº</t>
  </si>
  <si>
    <t xml:space="preserve">APELLIDOS </t>
  </si>
  <si>
    <t xml:space="preserve">NOMBRE </t>
  </si>
  <si>
    <t>NUMERO</t>
  </si>
  <si>
    <t xml:space="preserve">Nº DE </t>
  </si>
  <si>
    <t xml:space="preserve">CANTIDAD </t>
  </si>
  <si>
    <t>CLASE</t>
  </si>
  <si>
    <t>VOTO</t>
  </si>
  <si>
    <t xml:space="preserve">MONTO DE </t>
  </si>
  <si>
    <t>% DE PART.EN</t>
  </si>
  <si>
    <t>DE</t>
  </si>
  <si>
    <t>ACCIONES</t>
  </si>
  <si>
    <t xml:space="preserve">DE </t>
  </si>
  <si>
    <t xml:space="preserve">CAPITAL </t>
  </si>
  <si>
    <t xml:space="preserve"> RELAC. AL CAP.</t>
  </si>
  <si>
    <t>SERIES</t>
  </si>
  <si>
    <t>INTEGRADO</t>
  </si>
  <si>
    <t>FRIESEN</t>
  </si>
  <si>
    <t>HEINRICH</t>
  </si>
  <si>
    <t>1 A 176</t>
  </si>
  <si>
    <t>1 AL 1000</t>
  </si>
  <si>
    <t>ORDIN. FUNDADOR</t>
  </si>
  <si>
    <t>1 AL 547</t>
  </si>
  <si>
    <t>1001 A 1996</t>
  </si>
  <si>
    <t>A1 A 1000</t>
  </si>
  <si>
    <t>1 A 485</t>
  </si>
  <si>
    <t>TOTAL CLASE ORDINARIA FUNDADOR</t>
  </si>
  <si>
    <t>281 A 396</t>
  </si>
  <si>
    <t xml:space="preserve">PREFERIDA </t>
  </si>
  <si>
    <t>1L</t>
  </si>
  <si>
    <t>1 A 311</t>
  </si>
  <si>
    <t>4451 A 4624</t>
  </si>
  <si>
    <t>1 A 1000</t>
  </si>
  <si>
    <t>1 A 947</t>
  </si>
  <si>
    <t>241 AL 250</t>
  </si>
  <si>
    <t>961 AL 1000</t>
  </si>
  <si>
    <t xml:space="preserve">TOTAL CLASE PREFERIDA </t>
  </si>
  <si>
    <t xml:space="preserve">TOTAL POR ACCIONISTA </t>
  </si>
  <si>
    <t>BERGEN SCHMIDT</t>
  </si>
  <si>
    <t>ERNST  FERDINAND</t>
  </si>
  <si>
    <t>177 A 280</t>
  </si>
  <si>
    <t>501 A 556</t>
  </si>
  <si>
    <t>801 A 1000</t>
  </si>
  <si>
    <t>548 AL 604</t>
  </si>
  <si>
    <t>1997 A 4132</t>
  </si>
  <si>
    <t>669 A 1000</t>
  </si>
  <si>
    <t>397 A 500</t>
  </si>
  <si>
    <t>571 A 729</t>
  </si>
  <si>
    <t>312 A 500</t>
  </si>
  <si>
    <t>4625 A 4980</t>
  </si>
  <si>
    <t>948 A 1000</t>
  </si>
  <si>
    <t>1 A 599</t>
  </si>
  <si>
    <t>251 AL 260</t>
  </si>
  <si>
    <t>801 AL 840</t>
  </si>
  <si>
    <t>TOTAL POR ACCIONISTA</t>
  </si>
  <si>
    <t>Composición Accionaria de los accionistas que detentan el diez (10) por ciento o mas de participación en el capital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</si>
</sst>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\ _€_-;\-* #,##0\ _€_-;_-* &quot;-&quot;\ _€_-;_-@_-"/>
    <numFmt numFmtId="164" formatCode="_-* #,##0\ _p_t_a_-;\-* #,##0\ _p_t_a_-;_-* &quot;-&quot;\ _p_t_a_-;_-@_-"/>
    <numFmt numFmtId="165" formatCode="0.00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b/>
      <sz val="10"/>
      <color rgb="FFFF0000"/>
      <name val="Arial"/>
      <family val="2"/>
    </font>
    <font>
      <b/>
      <sz val="8"/>
      <name val="Arial"/>
      <family val="2"/>
    </font>
    <font>
      <b/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4" fillId="0" borderId="0" xfId="0" applyFont="1" applyFill="1"/>
    <xf numFmtId="0" fontId="3" fillId="0" borderId="0" xfId="0" applyFont="1" applyFill="1"/>
    <xf numFmtId="164" fontId="3" fillId="0" borderId="0" xfId="1" applyNumberFormat="1" applyFont="1" applyFill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164" fontId="5" fillId="0" borderId="4" xfId="1" applyNumberFormat="1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5" fillId="0" borderId="7" xfId="1" applyNumberFormat="1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164" fontId="5" fillId="0" borderId="9" xfId="1" applyNumberFormat="1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left"/>
    </xf>
    <xf numFmtId="0" fontId="3" fillId="0" borderId="13" xfId="0" applyFont="1" applyFill="1" applyBorder="1" applyAlignment="1">
      <alignment horizontal="center"/>
    </xf>
    <xf numFmtId="3" fontId="3" fillId="0" borderId="13" xfId="1" applyNumberFormat="1" applyFont="1" applyFill="1" applyBorder="1" applyAlignment="1">
      <alignment horizontal="right"/>
    </xf>
    <xf numFmtId="3" fontId="3" fillId="0" borderId="14" xfId="0" applyNumberFormat="1" applyFont="1" applyFill="1" applyBorder="1" applyAlignment="1">
      <alignment horizontal="right"/>
    </xf>
    <xf numFmtId="0" fontId="3" fillId="0" borderId="15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left"/>
    </xf>
    <xf numFmtId="0" fontId="3" fillId="0" borderId="17" xfId="0" applyFont="1" applyFill="1" applyBorder="1" applyAlignment="1">
      <alignment horizontal="center"/>
    </xf>
    <xf numFmtId="3" fontId="3" fillId="0" borderId="17" xfId="1" applyNumberFormat="1" applyFont="1" applyFill="1" applyBorder="1" applyAlignment="1">
      <alignment horizontal="right"/>
    </xf>
    <xf numFmtId="0" fontId="3" fillId="0" borderId="18" xfId="0" applyFont="1" applyFill="1" applyBorder="1" applyAlignment="1">
      <alignment horizontal="center"/>
    </xf>
    <xf numFmtId="3" fontId="3" fillId="0" borderId="17" xfId="0" applyNumberFormat="1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right"/>
    </xf>
    <xf numFmtId="3" fontId="5" fillId="0" borderId="20" xfId="1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center"/>
    </xf>
    <xf numFmtId="3" fontId="5" fillId="0" borderId="20" xfId="0" applyNumberFormat="1" applyFont="1" applyFill="1" applyBorder="1" applyAlignment="1">
      <alignment horizontal="right"/>
    </xf>
    <xf numFmtId="165" fontId="3" fillId="0" borderId="21" xfId="2" applyNumberFormat="1" applyFont="1" applyFill="1" applyBorder="1" applyAlignment="1">
      <alignment horizontal="center"/>
    </xf>
    <xf numFmtId="3" fontId="3" fillId="0" borderId="17" xfId="0" applyNumberFormat="1" applyFont="1" applyFill="1" applyBorder="1" applyAlignment="1">
      <alignment horizontal="right"/>
    </xf>
    <xf numFmtId="0" fontId="3" fillId="0" borderId="22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3" fontId="3" fillId="0" borderId="0" xfId="1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0" fontId="3" fillId="0" borderId="23" xfId="0" applyFont="1" applyFill="1" applyBorder="1" applyAlignment="1">
      <alignment horizontal="center"/>
    </xf>
    <xf numFmtId="0" fontId="3" fillId="0" borderId="24" xfId="0" applyFont="1" applyFill="1" applyBorder="1" applyAlignment="1">
      <alignment horizontal="left"/>
    </xf>
    <xf numFmtId="0" fontId="3" fillId="0" borderId="25" xfId="0" applyFont="1" applyFill="1" applyBorder="1" applyAlignment="1">
      <alignment horizontal="left"/>
    </xf>
    <xf numFmtId="0" fontId="3" fillId="0" borderId="26" xfId="0" applyFont="1" applyFill="1" applyBorder="1" applyAlignment="1">
      <alignment horizontal="center"/>
    </xf>
    <xf numFmtId="3" fontId="3" fillId="0" borderId="26" xfId="1" applyNumberFormat="1" applyFont="1" applyFill="1" applyBorder="1" applyAlignment="1">
      <alignment horizontal="right"/>
    </xf>
    <xf numFmtId="3" fontId="3" fillId="0" borderId="26" xfId="0" applyNumberFormat="1" applyFont="1" applyFill="1" applyBorder="1" applyAlignment="1">
      <alignment horizontal="right"/>
    </xf>
    <xf numFmtId="0" fontId="5" fillId="0" borderId="24" xfId="0" applyFont="1" applyFill="1" applyBorder="1" applyAlignment="1">
      <alignment horizontal="right"/>
    </xf>
    <xf numFmtId="3" fontId="5" fillId="0" borderId="24" xfId="1" applyNumberFormat="1" applyFont="1" applyFill="1" applyBorder="1" applyAlignment="1">
      <alignment horizontal="right"/>
    </xf>
    <xf numFmtId="0" fontId="3" fillId="0" borderId="24" xfId="0" applyFont="1" applyFill="1" applyBorder="1" applyAlignment="1">
      <alignment horizontal="center"/>
    </xf>
    <xf numFmtId="3" fontId="5" fillId="0" borderId="24" xfId="0" applyNumberFormat="1" applyFont="1" applyFill="1" applyBorder="1" applyAlignment="1">
      <alignment horizontal="right"/>
    </xf>
    <xf numFmtId="165" fontId="3" fillId="0" borderId="27" xfId="2" applyNumberFormat="1" applyFont="1" applyFill="1" applyBorder="1" applyAlignment="1">
      <alignment horizontal="center"/>
    </xf>
    <xf numFmtId="0" fontId="3" fillId="0" borderId="17" xfId="0" applyFont="1" applyFill="1" applyBorder="1" applyAlignment="1">
      <alignment horizontal="right"/>
    </xf>
    <xf numFmtId="0" fontId="6" fillId="0" borderId="25" xfId="0" applyFont="1" applyFill="1" applyBorder="1" applyAlignment="1">
      <alignment horizontal="right"/>
    </xf>
    <xf numFmtId="164" fontId="3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</cellXfs>
  <cellStyles count="3">
    <cellStyle name="Millares [0]" xfId="1" builtinId="6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8"/>
  <sheetViews>
    <sheetView tabSelected="1" workbookViewId="0">
      <selection activeCell="G46" sqref="G46"/>
    </sheetView>
  </sheetViews>
  <sheetFormatPr baseColWidth="10" defaultRowHeight="11.25" x14ac:dyDescent="0.2"/>
  <cols>
    <col min="1" max="1" width="2.5703125" style="2" customWidth="1"/>
    <col min="2" max="2" width="20" style="2" bestFit="1" customWidth="1"/>
    <col min="3" max="3" width="14.7109375" style="2" bestFit="1" customWidth="1"/>
    <col min="4" max="4" width="10.85546875" style="2" customWidth="1"/>
    <col min="5" max="5" width="9.85546875" style="2" bestFit="1" customWidth="1"/>
    <col min="6" max="6" width="10.42578125" style="5" bestFit="1" customWidth="1"/>
    <col min="7" max="7" width="14.42578125" style="2" bestFit="1" customWidth="1"/>
    <col min="8" max="8" width="5.140625" style="2" bestFit="1" customWidth="1"/>
    <col min="9" max="9" width="12.5703125" style="2" bestFit="1" customWidth="1"/>
    <col min="10" max="10" width="13.7109375" style="2" bestFit="1" customWidth="1"/>
    <col min="11" max="252" width="11.42578125" style="2"/>
    <col min="253" max="253" width="2.5703125" style="2" customWidth="1"/>
    <col min="254" max="254" width="20" style="2" bestFit="1" customWidth="1"/>
    <col min="255" max="255" width="14.7109375" style="2" bestFit="1" customWidth="1"/>
    <col min="256" max="256" width="10.85546875" style="2" customWidth="1"/>
    <col min="257" max="257" width="9.85546875" style="2" bestFit="1" customWidth="1"/>
    <col min="258" max="258" width="10.42578125" style="2" bestFit="1" customWidth="1"/>
    <col min="259" max="259" width="14.42578125" style="2" bestFit="1" customWidth="1"/>
    <col min="260" max="260" width="5.140625" style="2" bestFit="1" customWidth="1"/>
    <col min="261" max="261" width="12.5703125" style="2" bestFit="1" customWidth="1"/>
    <col min="262" max="262" width="13.140625" style="2" customWidth="1"/>
    <col min="263" max="508" width="11.42578125" style="2"/>
    <col min="509" max="509" width="2.5703125" style="2" customWidth="1"/>
    <col min="510" max="510" width="20" style="2" bestFit="1" customWidth="1"/>
    <col min="511" max="511" width="14.7109375" style="2" bestFit="1" customWidth="1"/>
    <col min="512" max="512" width="10.85546875" style="2" customWidth="1"/>
    <col min="513" max="513" width="9.85546875" style="2" bestFit="1" customWidth="1"/>
    <col min="514" max="514" width="10.42578125" style="2" bestFit="1" customWidth="1"/>
    <col min="515" max="515" width="14.42578125" style="2" bestFit="1" customWidth="1"/>
    <col min="516" max="516" width="5.140625" style="2" bestFit="1" customWidth="1"/>
    <col min="517" max="517" width="12.5703125" style="2" bestFit="1" customWidth="1"/>
    <col min="518" max="518" width="13.140625" style="2" customWidth="1"/>
    <col min="519" max="764" width="11.42578125" style="2"/>
    <col min="765" max="765" width="2.5703125" style="2" customWidth="1"/>
    <col min="766" max="766" width="20" style="2" bestFit="1" customWidth="1"/>
    <col min="767" max="767" width="14.7109375" style="2" bestFit="1" customWidth="1"/>
    <col min="768" max="768" width="10.85546875" style="2" customWidth="1"/>
    <col min="769" max="769" width="9.85546875" style="2" bestFit="1" customWidth="1"/>
    <col min="770" max="770" width="10.42578125" style="2" bestFit="1" customWidth="1"/>
    <col min="771" max="771" width="14.42578125" style="2" bestFit="1" customWidth="1"/>
    <col min="772" max="772" width="5.140625" style="2" bestFit="1" customWidth="1"/>
    <col min="773" max="773" width="12.5703125" style="2" bestFit="1" customWidth="1"/>
    <col min="774" max="774" width="13.140625" style="2" customWidth="1"/>
    <col min="775" max="1020" width="11.42578125" style="2"/>
    <col min="1021" max="1021" width="2.5703125" style="2" customWidth="1"/>
    <col min="1022" max="1022" width="20" style="2" bestFit="1" customWidth="1"/>
    <col min="1023" max="1023" width="14.7109375" style="2" bestFit="1" customWidth="1"/>
    <col min="1024" max="1024" width="10.85546875" style="2" customWidth="1"/>
    <col min="1025" max="1025" width="9.85546875" style="2" bestFit="1" customWidth="1"/>
    <col min="1026" max="1026" width="10.42578125" style="2" bestFit="1" customWidth="1"/>
    <col min="1027" max="1027" width="14.42578125" style="2" bestFit="1" customWidth="1"/>
    <col min="1028" max="1028" width="5.140625" style="2" bestFit="1" customWidth="1"/>
    <col min="1029" max="1029" width="12.5703125" style="2" bestFit="1" customWidth="1"/>
    <col min="1030" max="1030" width="13.140625" style="2" customWidth="1"/>
    <col min="1031" max="1276" width="11.42578125" style="2"/>
    <col min="1277" max="1277" width="2.5703125" style="2" customWidth="1"/>
    <col min="1278" max="1278" width="20" style="2" bestFit="1" customWidth="1"/>
    <col min="1279" max="1279" width="14.7109375" style="2" bestFit="1" customWidth="1"/>
    <col min="1280" max="1280" width="10.85546875" style="2" customWidth="1"/>
    <col min="1281" max="1281" width="9.85546875" style="2" bestFit="1" customWidth="1"/>
    <col min="1282" max="1282" width="10.42578125" style="2" bestFit="1" customWidth="1"/>
    <col min="1283" max="1283" width="14.42578125" style="2" bestFit="1" customWidth="1"/>
    <col min="1284" max="1284" width="5.140625" style="2" bestFit="1" customWidth="1"/>
    <col min="1285" max="1285" width="12.5703125" style="2" bestFit="1" customWidth="1"/>
    <col min="1286" max="1286" width="13.140625" style="2" customWidth="1"/>
    <col min="1287" max="1532" width="11.42578125" style="2"/>
    <col min="1533" max="1533" width="2.5703125" style="2" customWidth="1"/>
    <col min="1534" max="1534" width="20" style="2" bestFit="1" customWidth="1"/>
    <col min="1535" max="1535" width="14.7109375" style="2" bestFit="1" customWidth="1"/>
    <col min="1536" max="1536" width="10.85546875" style="2" customWidth="1"/>
    <col min="1537" max="1537" width="9.85546875" style="2" bestFit="1" customWidth="1"/>
    <col min="1538" max="1538" width="10.42578125" style="2" bestFit="1" customWidth="1"/>
    <col min="1539" max="1539" width="14.42578125" style="2" bestFit="1" customWidth="1"/>
    <col min="1540" max="1540" width="5.140625" style="2" bestFit="1" customWidth="1"/>
    <col min="1541" max="1541" width="12.5703125" style="2" bestFit="1" customWidth="1"/>
    <col min="1542" max="1542" width="13.140625" style="2" customWidth="1"/>
    <col min="1543" max="1788" width="11.42578125" style="2"/>
    <col min="1789" max="1789" width="2.5703125" style="2" customWidth="1"/>
    <col min="1790" max="1790" width="20" style="2" bestFit="1" customWidth="1"/>
    <col min="1791" max="1791" width="14.7109375" style="2" bestFit="1" customWidth="1"/>
    <col min="1792" max="1792" width="10.85546875" style="2" customWidth="1"/>
    <col min="1793" max="1793" width="9.85546875" style="2" bestFit="1" customWidth="1"/>
    <col min="1794" max="1794" width="10.42578125" style="2" bestFit="1" customWidth="1"/>
    <col min="1795" max="1795" width="14.42578125" style="2" bestFit="1" customWidth="1"/>
    <col min="1796" max="1796" width="5.140625" style="2" bestFit="1" customWidth="1"/>
    <col min="1797" max="1797" width="12.5703125" style="2" bestFit="1" customWidth="1"/>
    <col min="1798" max="1798" width="13.140625" style="2" customWidth="1"/>
    <col min="1799" max="2044" width="11.42578125" style="2"/>
    <col min="2045" max="2045" width="2.5703125" style="2" customWidth="1"/>
    <col min="2046" max="2046" width="20" style="2" bestFit="1" customWidth="1"/>
    <col min="2047" max="2047" width="14.7109375" style="2" bestFit="1" customWidth="1"/>
    <col min="2048" max="2048" width="10.85546875" style="2" customWidth="1"/>
    <col min="2049" max="2049" width="9.85546875" style="2" bestFit="1" customWidth="1"/>
    <col min="2050" max="2050" width="10.42578125" style="2" bestFit="1" customWidth="1"/>
    <col min="2051" max="2051" width="14.42578125" style="2" bestFit="1" customWidth="1"/>
    <col min="2052" max="2052" width="5.140625" style="2" bestFit="1" customWidth="1"/>
    <col min="2053" max="2053" width="12.5703125" style="2" bestFit="1" customWidth="1"/>
    <col min="2054" max="2054" width="13.140625" style="2" customWidth="1"/>
    <col min="2055" max="2300" width="11.42578125" style="2"/>
    <col min="2301" max="2301" width="2.5703125" style="2" customWidth="1"/>
    <col min="2302" max="2302" width="20" style="2" bestFit="1" customWidth="1"/>
    <col min="2303" max="2303" width="14.7109375" style="2" bestFit="1" customWidth="1"/>
    <col min="2304" max="2304" width="10.85546875" style="2" customWidth="1"/>
    <col min="2305" max="2305" width="9.85546875" style="2" bestFit="1" customWidth="1"/>
    <col min="2306" max="2306" width="10.42578125" style="2" bestFit="1" customWidth="1"/>
    <col min="2307" max="2307" width="14.42578125" style="2" bestFit="1" customWidth="1"/>
    <col min="2308" max="2308" width="5.140625" style="2" bestFit="1" customWidth="1"/>
    <col min="2309" max="2309" width="12.5703125" style="2" bestFit="1" customWidth="1"/>
    <col min="2310" max="2310" width="13.140625" style="2" customWidth="1"/>
    <col min="2311" max="2556" width="11.42578125" style="2"/>
    <col min="2557" max="2557" width="2.5703125" style="2" customWidth="1"/>
    <col min="2558" max="2558" width="20" style="2" bestFit="1" customWidth="1"/>
    <col min="2559" max="2559" width="14.7109375" style="2" bestFit="1" customWidth="1"/>
    <col min="2560" max="2560" width="10.85546875" style="2" customWidth="1"/>
    <col min="2561" max="2561" width="9.85546875" style="2" bestFit="1" customWidth="1"/>
    <col min="2562" max="2562" width="10.42578125" style="2" bestFit="1" customWidth="1"/>
    <col min="2563" max="2563" width="14.42578125" style="2" bestFit="1" customWidth="1"/>
    <col min="2564" max="2564" width="5.140625" style="2" bestFit="1" customWidth="1"/>
    <col min="2565" max="2565" width="12.5703125" style="2" bestFit="1" customWidth="1"/>
    <col min="2566" max="2566" width="13.140625" style="2" customWidth="1"/>
    <col min="2567" max="2812" width="11.42578125" style="2"/>
    <col min="2813" max="2813" width="2.5703125" style="2" customWidth="1"/>
    <col min="2814" max="2814" width="20" style="2" bestFit="1" customWidth="1"/>
    <col min="2815" max="2815" width="14.7109375" style="2" bestFit="1" customWidth="1"/>
    <col min="2816" max="2816" width="10.85546875" style="2" customWidth="1"/>
    <col min="2817" max="2817" width="9.85546875" style="2" bestFit="1" customWidth="1"/>
    <col min="2818" max="2818" width="10.42578125" style="2" bestFit="1" customWidth="1"/>
    <col min="2819" max="2819" width="14.42578125" style="2" bestFit="1" customWidth="1"/>
    <col min="2820" max="2820" width="5.140625" style="2" bestFit="1" customWidth="1"/>
    <col min="2821" max="2821" width="12.5703125" style="2" bestFit="1" customWidth="1"/>
    <col min="2822" max="2822" width="13.140625" style="2" customWidth="1"/>
    <col min="2823" max="3068" width="11.42578125" style="2"/>
    <col min="3069" max="3069" width="2.5703125" style="2" customWidth="1"/>
    <col min="3070" max="3070" width="20" style="2" bestFit="1" customWidth="1"/>
    <col min="3071" max="3071" width="14.7109375" style="2" bestFit="1" customWidth="1"/>
    <col min="3072" max="3072" width="10.85546875" style="2" customWidth="1"/>
    <col min="3073" max="3073" width="9.85546875" style="2" bestFit="1" customWidth="1"/>
    <col min="3074" max="3074" width="10.42578125" style="2" bestFit="1" customWidth="1"/>
    <col min="3075" max="3075" width="14.42578125" style="2" bestFit="1" customWidth="1"/>
    <col min="3076" max="3076" width="5.140625" style="2" bestFit="1" customWidth="1"/>
    <col min="3077" max="3077" width="12.5703125" style="2" bestFit="1" customWidth="1"/>
    <col min="3078" max="3078" width="13.140625" style="2" customWidth="1"/>
    <col min="3079" max="3324" width="11.42578125" style="2"/>
    <col min="3325" max="3325" width="2.5703125" style="2" customWidth="1"/>
    <col min="3326" max="3326" width="20" style="2" bestFit="1" customWidth="1"/>
    <col min="3327" max="3327" width="14.7109375" style="2" bestFit="1" customWidth="1"/>
    <col min="3328" max="3328" width="10.85546875" style="2" customWidth="1"/>
    <col min="3329" max="3329" width="9.85546875" style="2" bestFit="1" customWidth="1"/>
    <col min="3330" max="3330" width="10.42578125" style="2" bestFit="1" customWidth="1"/>
    <col min="3331" max="3331" width="14.42578125" style="2" bestFit="1" customWidth="1"/>
    <col min="3332" max="3332" width="5.140625" style="2" bestFit="1" customWidth="1"/>
    <col min="3333" max="3333" width="12.5703125" style="2" bestFit="1" customWidth="1"/>
    <col min="3334" max="3334" width="13.140625" style="2" customWidth="1"/>
    <col min="3335" max="3580" width="11.42578125" style="2"/>
    <col min="3581" max="3581" width="2.5703125" style="2" customWidth="1"/>
    <col min="3582" max="3582" width="20" style="2" bestFit="1" customWidth="1"/>
    <col min="3583" max="3583" width="14.7109375" style="2" bestFit="1" customWidth="1"/>
    <col min="3584" max="3584" width="10.85546875" style="2" customWidth="1"/>
    <col min="3585" max="3585" width="9.85546875" style="2" bestFit="1" customWidth="1"/>
    <col min="3586" max="3586" width="10.42578125" style="2" bestFit="1" customWidth="1"/>
    <col min="3587" max="3587" width="14.42578125" style="2" bestFit="1" customWidth="1"/>
    <col min="3588" max="3588" width="5.140625" style="2" bestFit="1" customWidth="1"/>
    <col min="3589" max="3589" width="12.5703125" style="2" bestFit="1" customWidth="1"/>
    <col min="3590" max="3590" width="13.140625" style="2" customWidth="1"/>
    <col min="3591" max="3836" width="11.42578125" style="2"/>
    <col min="3837" max="3837" width="2.5703125" style="2" customWidth="1"/>
    <col min="3838" max="3838" width="20" style="2" bestFit="1" customWidth="1"/>
    <col min="3839" max="3839" width="14.7109375" style="2" bestFit="1" customWidth="1"/>
    <col min="3840" max="3840" width="10.85546875" style="2" customWidth="1"/>
    <col min="3841" max="3841" width="9.85546875" style="2" bestFit="1" customWidth="1"/>
    <col min="3842" max="3842" width="10.42578125" style="2" bestFit="1" customWidth="1"/>
    <col min="3843" max="3843" width="14.42578125" style="2" bestFit="1" customWidth="1"/>
    <col min="3844" max="3844" width="5.140625" style="2" bestFit="1" customWidth="1"/>
    <col min="3845" max="3845" width="12.5703125" style="2" bestFit="1" customWidth="1"/>
    <col min="3846" max="3846" width="13.140625" style="2" customWidth="1"/>
    <col min="3847" max="4092" width="11.42578125" style="2"/>
    <col min="4093" max="4093" width="2.5703125" style="2" customWidth="1"/>
    <col min="4094" max="4094" width="20" style="2" bestFit="1" customWidth="1"/>
    <col min="4095" max="4095" width="14.7109375" style="2" bestFit="1" customWidth="1"/>
    <col min="4096" max="4096" width="10.85546875" style="2" customWidth="1"/>
    <col min="4097" max="4097" width="9.85546875" style="2" bestFit="1" customWidth="1"/>
    <col min="4098" max="4098" width="10.42578125" style="2" bestFit="1" customWidth="1"/>
    <col min="4099" max="4099" width="14.42578125" style="2" bestFit="1" customWidth="1"/>
    <col min="4100" max="4100" width="5.140625" style="2" bestFit="1" customWidth="1"/>
    <col min="4101" max="4101" width="12.5703125" style="2" bestFit="1" customWidth="1"/>
    <col min="4102" max="4102" width="13.140625" style="2" customWidth="1"/>
    <col min="4103" max="4348" width="11.42578125" style="2"/>
    <col min="4349" max="4349" width="2.5703125" style="2" customWidth="1"/>
    <col min="4350" max="4350" width="20" style="2" bestFit="1" customWidth="1"/>
    <col min="4351" max="4351" width="14.7109375" style="2" bestFit="1" customWidth="1"/>
    <col min="4352" max="4352" width="10.85546875" style="2" customWidth="1"/>
    <col min="4353" max="4353" width="9.85546875" style="2" bestFit="1" customWidth="1"/>
    <col min="4354" max="4354" width="10.42578125" style="2" bestFit="1" customWidth="1"/>
    <col min="4355" max="4355" width="14.42578125" style="2" bestFit="1" customWidth="1"/>
    <col min="4356" max="4356" width="5.140625" style="2" bestFit="1" customWidth="1"/>
    <col min="4357" max="4357" width="12.5703125" style="2" bestFit="1" customWidth="1"/>
    <col min="4358" max="4358" width="13.140625" style="2" customWidth="1"/>
    <col min="4359" max="4604" width="11.42578125" style="2"/>
    <col min="4605" max="4605" width="2.5703125" style="2" customWidth="1"/>
    <col min="4606" max="4606" width="20" style="2" bestFit="1" customWidth="1"/>
    <col min="4607" max="4607" width="14.7109375" style="2" bestFit="1" customWidth="1"/>
    <col min="4608" max="4608" width="10.85546875" style="2" customWidth="1"/>
    <col min="4609" max="4609" width="9.85546875" style="2" bestFit="1" customWidth="1"/>
    <col min="4610" max="4610" width="10.42578125" style="2" bestFit="1" customWidth="1"/>
    <col min="4611" max="4611" width="14.42578125" style="2" bestFit="1" customWidth="1"/>
    <col min="4612" max="4612" width="5.140625" style="2" bestFit="1" customWidth="1"/>
    <col min="4613" max="4613" width="12.5703125" style="2" bestFit="1" customWidth="1"/>
    <col min="4614" max="4614" width="13.140625" style="2" customWidth="1"/>
    <col min="4615" max="4860" width="11.42578125" style="2"/>
    <col min="4861" max="4861" width="2.5703125" style="2" customWidth="1"/>
    <col min="4862" max="4862" width="20" style="2" bestFit="1" customWidth="1"/>
    <col min="4863" max="4863" width="14.7109375" style="2" bestFit="1" customWidth="1"/>
    <col min="4864" max="4864" width="10.85546875" style="2" customWidth="1"/>
    <col min="4865" max="4865" width="9.85546875" style="2" bestFit="1" customWidth="1"/>
    <col min="4866" max="4866" width="10.42578125" style="2" bestFit="1" customWidth="1"/>
    <col min="4867" max="4867" width="14.42578125" style="2" bestFit="1" customWidth="1"/>
    <col min="4868" max="4868" width="5.140625" style="2" bestFit="1" customWidth="1"/>
    <col min="4869" max="4869" width="12.5703125" style="2" bestFit="1" customWidth="1"/>
    <col min="4870" max="4870" width="13.140625" style="2" customWidth="1"/>
    <col min="4871" max="5116" width="11.42578125" style="2"/>
    <col min="5117" max="5117" width="2.5703125" style="2" customWidth="1"/>
    <col min="5118" max="5118" width="20" style="2" bestFit="1" customWidth="1"/>
    <col min="5119" max="5119" width="14.7109375" style="2" bestFit="1" customWidth="1"/>
    <col min="5120" max="5120" width="10.85546875" style="2" customWidth="1"/>
    <col min="5121" max="5121" width="9.85546875" style="2" bestFit="1" customWidth="1"/>
    <col min="5122" max="5122" width="10.42578125" style="2" bestFit="1" customWidth="1"/>
    <col min="5123" max="5123" width="14.42578125" style="2" bestFit="1" customWidth="1"/>
    <col min="5124" max="5124" width="5.140625" style="2" bestFit="1" customWidth="1"/>
    <col min="5125" max="5125" width="12.5703125" style="2" bestFit="1" customWidth="1"/>
    <col min="5126" max="5126" width="13.140625" style="2" customWidth="1"/>
    <col min="5127" max="5372" width="11.42578125" style="2"/>
    <col min="5373" max="5373" width="2.5703125" style="2" customWidth="1"/>
    <col min="5374" max="5374" width="20" style="2" bestFit="1" customWidth="1"/>
    <col min="5375" max="5375" width="14.7109375" style="2" bestFit="1" customWidth="1"/>
    <col min="5376" max="5376" width="10.85546875" style="2" customWidth="1"/>
    <col min="5377" max="5377" width="9.85546875" style="2" bestFit="1" customWidth="1"/>
    <col min="5378" max="5378" width="10.42578125" style="2" bestFit="1" customWidth="1"/>
    <col min="5379" max="5379" width="14.42578125" style="2" bestFit="1" customWidth="1"/>
    <col min="5380" max="5380" width="5.140625" style="2" bestFit="1" customWidth="1"/>
    <col min="5381" max="5381" width="12.5703125" style="2" bestFit="1" customWidth="1"/>
    <col min="5382" max="5382" width="13.140625" style="2" customWidth="1"/>
    <col min="5383" max="5628" width="11.42578125" style="2"/>
    <col min="5629" max="5629" width="2.5703125" style="2" customWidth="1"/>
    <col min="5630" max="5630" width="20" style="2" bestFit="1" customWidth="1"/>
    <col min="5631" max="5631" width="14.7109375" style="2" bestFit="1" customWidth="1"/>
    <col min="5632" max="5632" width="10.85546875" style="2" customWidth="1"/>
    <col min="5633" max="5633" width="9.85546875" style="2" bestFit="1" customWidth="1"/>
    <col min="5634" max="5634" width="10.42578125" style="2" bestFit="1" customWidth="1"/>
    <col min="5635" max="5635" width="14.42578125" style="2" bestFit="1" customWidth="1"/>
    <col min="5636" max="5636" width="5.140625" style="2" bestFit="1" customWidth="1"/>
    <col min="5637" max="5637" width="12.5703125" style="2" bestFit="1" customWidth="1"/>
    <col min="5638" max="5638" width="13.140625" style="2" customWidth="1"/>
    <col min="5639" max="5884" width="11.42578125" style="2"/>
    <col min="5885" max="5885" width="2.5703125" style="2" customWidth="1"/>
    <col min="5886" max="5886" width="20" style="2" bestFit="1" customWidth="1"/>
    <col min="5887" max="5887" width="14.7109375" style="2" bestFit="1" customWidth="1"/>
    <col min="5888" max="5888" width="10.85546875" style="2" customWidth="1"/>
    <col min="5889" max="5889" width="9.85546875" style="2" bestFit="1" customWidth="1"/>
    <col min="5890" max="5890" width="10.42578125" style="2" bestFit="1" customWidth="1"/>
    <col min="5891" max="5891" width="14.42578125" style="2" bestFit="1" customWidth="1"/>
    <col min="5892" max="5892" width="5.140625" style="2" bestFit="1" customWidth="1"/>
    <col min="5893" max="5893" width="12.5703125" style="2" bestFit="1" customWidth="1"/>
    <col min="5894" max="5894" width="13.140625" style="2" customWidth="1"/>
    <col min="5895" max="6140" width="11.42578125" style="2"/>
    <col min="6141" max="6141" width="2.5703125" style="2" customWidth="1"/>
    <col min="6142" max="6142" width="20" style="2" bestFit="1" customWidth="1"/>
    <col min="6143" max="6143" width="14.7109375" style="2" bestFit="1" customWidth="1"/>
    <col min="6144" max="6144" width="10.85546875" style="2" customWidth="1"/>
    <col min="6145" max="6145" width="9.85546875" style="2" bestFit="1" customWidth="1"/>
    <col min="6146" max="6146" width="10.42578125" style="2" bestFit="1" customWidth="1"/>
    <col min="6147" max="6147" width="14.42578125" style="2" bestFit="1" customWidth="1"/>
    <col min="6148" max="6148" width="5.140625" style="2" bestFit="1" customWidth="1"/>
    <col min="6149" max="6149" width="12.5703125" style="2" bestFit="1" customWidth="1"/>
    <col min="6150" max="6150" width="13.140625" style="2" customWidth="1"/>
    <col min="6151" max="6396" width="11.42578125" style="2"/>
    <col min="6397" max="6397" width="2.5703125" style="2" customWidth="1"/>
    <col min="6398" max="6398" width="20" style="2" bestFit="1" customWidth="1"/>
    <col min="6399" max="6399" width="14.7109375" style="2" bestFit="1" customWidth="1"/>
    <col min="6400" max="6400" width="10.85546875" style="2" customWidth="1"/>
    <col min="6401" max="6401" width="9.85546875" style="2" bestFit="1" customWidth="1"/>
    <col min="6402" max="6402" width="10.42578125" style="2" bestFit="1" customWidth="1"/>
    <col min="6403" max="6403" width="14.42578125" style="2" bestFit="1" customWidth="1"/>
    <col min="6404" max="6404" width="5.140625" style="2" bestFit="1" customWidth="1"/>
    <col min="6405" max="6405" width="12.5703125" style="2" bestFit="1" customWidth="1"/>
    <col min="6406" max="6406" width="13.140625" style="2" customWidth="1"/>
    <col min="6407" max="6652" width="11.42578125" style="2"/>
    <col min="6653" max="6653" width="2.5703125" style="2" customWidth="1"/>
    <col min="6654" max="6654" width="20" style="2" bestFit="1" customWidth="1"/>
    <col min="6655" max="6655" width="14.7109375" style="2" bestFit="1" customWidth="1"/>
    <col min="6656" max="6656" width="10.85546875" style="2" customWidth="1"/>
    <col min="6657" max="6657" width="9.85546875" style="2" bestFit="1" customWidth="1"/>
    <col min="6658" max="6658" width="10.42578125" style="2" bestFit="1" customWidth="1"/>
    <col min="6659" max="6659" width="14.42578125" style="2" bestFit="1" customWidth="1"/>
    <col min="6660" max="6660" width="5.140625" style="2" bestFit="1" customWidth="1"/>
    <col min="6661" max="6661" width="12.5703125" style="2" bestFit="1" customWidth="1"/>
    <col min="6662" max="6662" width="13.140625" style="2" customWidth="1"/>
    <col min="6663" max="6908" width="11.42578125" style="2"/>
    <col min="6909" max="6909" width="2.5703125" style="2" customWidth="1"/>
    <col min="6910" max="6910" width="20" style="2" bestFit="1" customWidth="1"/>
    <col min="6911" max="6911" width="14.7109375" style="2" bestFit="1" customWidth="1"/>
    <col min="6912" max="6912" width="10.85546875" style="2" customWidth="1"/>
    <col min="6913" max="6913" width="9.85546875" style="2" bestFit="1" customWidth="1"/>
    <col min="6914" max="6914" width="10.42578125" style="2" bestFit="1" customWidth="1"/>
    <col min="6915" max="6915" width="14.42578125" style="2" bestFit="1" customWidth="1"/>
    <col min="6916" max="6916" width="5.140625" style="2" bestFit="1" customWidth="1"/>
    <col min="6917" max="6917" width="12.5703125" style="2" bestFit="1" customWidth="1"/>
    <col min="6918" max="6918" width="13.140625" style="2" customWidth="1"/>
    <col min="6919" max="7164" width="11.42578125" style="2"/>
    <col min="7165" max="7165" width="2.5703125" style="2" customWidth="1"/>
    <col min="7166" max="7166" width="20" style="2" bestFit="1" customWidth="1"/>
    <col min="7167" max="7167" width="14.7109375" style="2" bestFit="1" customWidth="1"/>
    <col min="7168" max="7168" width="10.85546875" style="2" customWidth="1"/>
    <col min="7169" max="7169" width="9.85546875" style="2" bestFit="1" customWidth="1"/>
    <col min="7170" max="7170" width="10.42578125" style="2" bestFit="1" customWidth="1"/>
    <col min="7171" max="7171" width="14.42578125" style="2" bestFit="1" customWidth="1"/>
    <col min="7172" max="7172" width="5.140625" style="2" bestFit="1" customWidth="1"/>
    <col min="7173" max="7173" width="12.5703125" style="2" bestFit="1" customWidth="1"/>
    <col min="7174" max="7174" width="13.140625" style="2" customWidth="1"/>
    <col min="7175" max="7420" width="11.42578125" style="2"/>
    <col min="7421" max="7421" width="2.5703125" style="2" customWidth="1"/>
    <col min="7422" max="7422" width="20" style="2" bestFit="1" customWidth="1"/>
    <col min="7423" max="7423" width="14.7109375" style="2" bestFit="1" customWidth="1"/>
    <col min="7424" max="7424" width="10.85546875" style="2" customWidth="1"/>
    <col min="7425" max="7425" width="9.85546875" style="2" bestFit="1" customWidth="1"/>
    <col min="7426" max="7426" width="10.42578125" style="2" bestFit="1" customWidth="1"/>
    <col min="7427" max="7427" width="14.42578125" style="2" bestFit="1" customWidth="1"/>
    <col min="7428" max="7428" width="5.140625" style="2" bestFit="1" customWidth="1"/>
    <col min="7429" max="7429" width="12.5703125" style="2" bestFit="1" customWidth="1"/>
    <col min="7430" max="7430" width="13.140625" style="2" customWidth="1"/>
    <col min="7431" max="7676" width="11.42578125" style="2"/>
    <col min="7677" max="7677" width="2.5703125" style="2" customWidth="1"/>
    <col min="7678" max="7678" width="20" style="2" bestFit="1" customWidth="1"/>
    <col min="7679" max="7679" width="14.7109375" style="2" bestFit="1" customWidth="1"/>
    <col min="7680" max="7680" width="10.85546875" style="2" customWidth="1"/>
    <col min="7681" max="7681" width="9.85546875" style="2" bestFit="1" customWidth="1"/>
    <col min="7682" max="7682" width="10.42578125" style="2" bestFit="1" customWidth="1"/>
    <col min="7683" max="7683" width="14.42578125" style="2" bestFit="1" customWidth="1"/>
    <col min="7684" max="7684" width="5.140625" style="2" bestFit="1" customWidth="1"/>
    <col min="7685" max="7685" width="12.5703125" style="2" bestFit="1" customWidth="1"/>
    <col min="7686" max="7686" width="13.140625" style="2" customWidth="1"/>
    <col min="7687" max="7932" width="11.42578125" style="2"/>
    <col min="7933" max="7933" width="2.5703125" style="2" customWidth="1"/>
    <col min="7934" max="7934" width="20" style="2" bestFit="1" customWidth="1"/>
    <col min="7935" max="7935" width="14.7109375" style="2" bestFit="1" customWidth="1"/>
    <col min="7936" max="7936" width="10.85546875" style="2" customWidth="1"/>
    <col min="7937" max="7937" width="9.85546875" style="2" bestFit="1" customWidth="1"/>
    <col min="7938" max="7938" width="10.42578125" style="2" bestFit="1" customWidth="1"/>
    <col min="7939" max="7939" width="14.42578125" style="2" bestFit="1" customWidth="1"/>
    <col min="7940" max="7940" width="5.140625" style="2" bestFit="1" customWidth="1"/>
    <col min="7941" max="7941" width="12.5703125" style="2" bestFit="1" customWidth="1"/>
    <col min="7942" max="7942" width="13.140625" style="2" customWidth="1"/>
    <col min="7943" max="8188" width="11.42578125" style="2"/>
    <col min="8189" max="8189" width="2.5703125" style="2" customWidth="1"/>
    <col min="8190" max="8190" width="20" style="2" bestFit="1" customWidth="1"/>
    <col min="8191" max="8191" width="14.7109375" style="2" bestFit="1" customWidth="1"/>
    <col min="8192" max="8192" width="10.85546875" style="2" customWidth="1"/>
    <col min="8193" max="8193" width="9.85546875" style="2" bestFit="1" customWidth="1"/>
    <col min="8194" max="8194" width="10.42578125" style="2" bestFit="1" customWidth="1"/>
    <col min="8195" max="8195" width="14.42578125" style="2" bestFit="1" customWidth="1"/>
    <col min="8196" max="8196" width="5.140625" style="2" bestFit="1" customWidth="1"/>
    <col min="8197" max="8197" width="12.5703125" style="2" bestFit="1" customWidth="1"/>
    <col min="8198" max="8198" width="13.140625" style="2" customWidth="1"/>
    <col min="8199" max="8444" width="11.42578125" style="2"/>
    <col min="8445" max="8445" width="2.5703125" style="2" customWidth="1"/>
    <col min="8446" max="8446" width="20" style="2" bestFit="1" customWidth="1"/>
    <col min="8447" max="8447" width="14.7109375" style="2" bestFit="1" customWidth="1"/>
    <col min="8448" max="8448" width="10.85546875" style="2" customWidth="1"/>
    <col min="8449" max="8449" width="9.85546875" style="2" bestFit="1" customWidth="1"/>
    <col min="8450" max="8450" width="10.42578125" style="2" bestFit="1" customWidth="1"/>
    <col min="8451" max="8451" width="14.42578125" style="2" bestFit="1" customWidth="1"/>
    <col min="8452" max="8452" width="5.140625" style="2" bestFit="1" customWidth="1"/>
    <col min="8453" max="8453" width="12.5703125" style="2" bestFit="1" customWidth="1"/>
    <col min="8454" max="8454" width="13.140625" style="2" customWidth="1"/>
    <col min="8455" max="8700" width="11.42578125" style="2"/>
    <col min="8701" max="8701" width="2.5703125" style="2" customWidth="1"/>
    <col min="8702" max="8702" width="20" style="2" bestFit="1" customWidth="1"/>
    <col min="8703" max="8703" width="14.7109375" style="2" bestFit="1" customWidth="1"/>
    <col min="8704" max="8704" width="10.85546875" style="2" customWidth="1"/>
    <col min="8705" max="8705" width="9.85546875" style="2" bestFit="1" customWidth="1"/>
    <col min="8706" max="8706" width="10.42578125" style="2" bestFit="1" customWidth="1"/>
    <col min="8707" max="8707" width="14.42578125" style="2" bestFit="1" customWidth="1"/>
    <col min="8708" max="8708" width="5.140625" style="2" bestFit="1" customWidth="1"/>
    <col min="8709" max="8709" width="12.5703125" style="2" bestFit="1" customWidth="1"/>
    <col min="8710" max="8710" width="13.140625" style="2" customWidth="1"/>
    <col min="8711" max="8956" width="11.42578125" style="2"/>
    <col min="8957" max="8957" width="2.5703125" style="2" customWidth="1"/>
    <col min="8958" max="8958" width="20" style="2" bestFit="1" customWidth="1"/>
    <col min="8959" max="8959" width="14.7109375" style="2" bestFit="1" customWidth="1"/>
    <col min="8960" max="8960" width="10.85546875" style="2" customWidth="1"/>
    <col min="8961" max="8961" width="9.85546875" style="2" bestFit="1" customWidth="1"/>
    <col min="8962" max="8962" width="10.42578125" style="2" bestFit="1" customWidth="1"/>
    <col min="8963" max="8963" width="14.42578125" style="2" bestFit="1" customWidth="1"/>
    <col min="8964" max="8964" width="5.140625" style="2" bestFit="1" customWidth="1"/>
    <col min="8965" max="8965" width="12.5703125" style="2" bestFit="1" customWidth="1"/>
    <col min="8966" max="8966" width="13.140625" style="2" customWidth="1"/>
    <col min="8967" max="9212" width="11.42578125" style="2"/>
    <col min="9213" max="9213" width="2.5703125" style="2" customWidth="1"/>
    <col min="9214" max="9214" width="20" style="2" bestFit="1" customWidth="1"/>
    <col min="9215" max="9215" width="14.7109375" style="2" bestFit="1" customWidth="1"/>
    <col min="9216" max="9216" width="10.85546875" style="2" customWidth="1"/>
    <col min="9217" max="9217" width="9.85546875" style="2" bestFit="1" customWidth="1"/>
    <col min="9218" max="9218" width="10.42578125" style="2" bestFit="1" customWidth="1"/>
    <col min="9219" max="9219" width="14.42578125" style="2" bestFit="1" customWidth="1"/>
    <col min="9220" max="9220" width="5.140625" style="2" bestFit="1" customWidth="1"/>
    <col min="9221" max="9221" width="12.5703125" style="2" bestFit="1" customWidth="1"/>
    <col min="9222" max="9222" width="13.140625" style="2" customWidth="1"/>
    <col min="9223" max="9468" width="11.42578125" style="2"/>
    <col min="9469" max="9469" width="2.5703125" style="2" customWidth="1"/>
    <col min="9470" max="9470" width="20" style="2" bestFit="1" customWidth="1"/>
    <col min="9471" max="9471" width="14.7109375" style="2" bestFit="1" customWidth="1"/>
    <col min="9472" max="9472" width="10.85546875" style="2" customWidth="1"/>
    <col min="9473" max="9473" width="9.85546875" style="2" bestFit="1" customWidth="1"/>
    <col min="9474" max="9474" width="10.42578125" style="2" bestFit="1" customWidth="1"/>
    <col min="9475" max="9475" width="14.42578125" style="2" bestFit="1" customWidth="1"/>
    <col min="9476" max="9476" width="5.140625" style="2" bestFit="1" customWidth="1"/>
    <col min="9477" max="9477" width="12.5703125" style="2" bestFit="1" customWidth="1"/>
    <col min="9478" max="9478" width="13.140625" style="2" customWidth="1"/>
    <col min="9479" max="9724" width="11.42578125" style="2"/>
    <col min="9725" max="9725" width="2.5703125" style="2" customWidth="1"/>
    <col min="9726" max="9726" width="20" style="2" bestFit="1" customWidth="1"/>
    <col min="9727" max="9727" width="14.7109375" style="2" bestFit="1" customWidth="1"/>
    <col min="9728" max="9728" width="10.85546875" style="2" customWidth="1"/>
    <col min="9729" max="9729" width="9.85546875" style="2" bestFit="1" customWidth="1"/>
    <col min="9730" max="9730" width="10.42578125" style="2" bestFit="1" customWidth="1"/>
    <col min="9731" max="9731" width="14.42578125" style="2" bestFit="1" customWidth="1"/>
    <col min="9732" max="9732" width="5.140625" style="2" bestFit="1" customWidth="1"/>
    <col min="9733" max="9733" width="12.5703125" style="2" bestFit="1" customWidth="1"/>
    <col min="9734" max="9734" width="13.140625" style="2" customWidth="1"/>
    <col min="9735" max="9980" width="11.42578125" style="2"/>
    <col min="9981" max="9981" width="2.5703125" style="2" customWidth="1"/>
    <col min="9982" max="9982" width="20" style="2" bestFit="1" customWidth="1"/>
    <col min="9983" max="9983" width="14.7109375" style="2" bestFit="1" customWidth="1"/>
    <col min="9984" max="9984" width="10.85546875" style="2" customWidth="1"/>
    <col min="9985" max="9985" width="9.85546875" style="2" bestFit="1" customWidth="1"/>
    <col min="9986" max="9986" width="10.42578125" style="2" bestFit="1" customWidth="1"/>
    <col min="9987" max="9987" width="14.42578125" style="2" bestFit="1" customWidth="1"/>
    <col min="9988" max="9988" width="5.140625" style="2" bestFit="1" customWidth="1"/>
    <col min="9989" max="9989" width="12.5703125" style="2" bestFit="1" customWidth="1"/>
    <col min="9990" max="9990" width="13.140625" style="2" customWidth="1"/>
    <col min="9991" max="10236" width="11.42578125" style="2"/>
    <col min="10237" max="10237" width="2.5703125" style="2" customWidth="1"/>
    <col min="10238" max="10238" width="20" style="2" bestFit="1" customWidth="1"/>
    <col min="10239" max="10239" width="14.7109375" style="2" bestFit="1" customWidth="1"/>
    <col min="10240" max="10240" width="10.85546875" style="2" customWidth="1"/>
    <col min="10241" max="10241" width="9.85546875" style="2" bestFit="1" customWidth="1"/>
    <col min="10242" max="10242" width="10.42578125" style="2" bestFit="1" customWidth="1"/>
    <col min="10243" max="10243" width="14.42578125" style="2" bestFit="1" customWidth="1"/>
    <col min="10244" max="10244" width="5.140625" style="2" bestFit="1" customWidth="1"/>
    <col min="10245" max="10245" width="12.5703125" style="2" bestFit="1" customWidth="1"/>
    <col min="10246" max="10246" width="13.140625" style="2" customWidth="1"/>
    <col min="10247" max="10492" width="11.42578125" style="2"/>
    <col min="10493" max="10493" width="2.5703125" style="2" customWidth="1"/>
    <col min="10494" max="10494" width="20" style="2" bestFit="1" customWidth="1"/>
    <col min="10495" max="10495" width="14.7109375" style="2" bestFit="1" customWidth="1"/>
    <col min="10496" max="10496" width="10.85546875" style="2" customWidth="1"/>
    <col min="10497" max="10497" width="9.85546875" style="2" bestFit="1" customWidth="1"/>
    <col min="10498" max="10498" width="10.42578125" style="2" bestFit="1" customWidth="1"/>
    <col min="10499" max="10499" width="14.42578125" style="2" bestFit="1" customWidth="1"/>
    <col min="10500" max="10500" width="5.140625" style="2" bestFit="1" customWidth="1"/>
    <col min="10501" max="10501" width="12.5703125" style="2" bestFit="1" customWidth="1"/>
    <col min="10502" max="10502" width="13.140625" style="2" customWidth="1"/>
    <col min="10503" max="10748" width="11.42578125" style="2"/>
    <col min="10749" max="10749" width="2.5703125" style="2" customWidth="1"/>
    <col min="10750" max="10750" width="20" style="2" bestFit="1" customWidth="1"/>
    <col min="10751" max="10751" width="14.7109375" style="2" bestFit="1" customWidth="1"/>
    <col min="10752" max="10752" width="10.85546875" style="2" customWidth="1"/>
    <col min="10753" max="10753" width="9.85546875" style="2" bestFit="1" customWidth="1"/>
    <col min="10754" max="10754" width="10.42578125" style="2" bestFit="1" customWidth="1"/>
    <col min="10755" max="10755" width="14.42578125" style="2" bestFit="1" customWidth="1"/>
    <col min="10756" max="10756" width="5.140625" style="2" bestFit="1" customWidth="1"/>
    <col min="10757" max="10757" width="12.5703125" style="2" bestFit="1" customWidth="1"/>
    <col min="10758" max="10758" width="13.140625" style="2" customWidth="1"/>
    <col min="10759" max="11004" width="11.42578125" style="2"/>
    <col min="11005" max="11005" width="2.5703125" style="2" customWidth="1"/>
    <col min="11006" max="11006" width="20" style="2" bestFit="1" customWidth="1"/>
    <col min="11007" max="11007" width="14.7109375" style="2" bestFit="1" customWidth="1"/>
    <col min="11008" max="11008" width="10.85546875" style="2" customWidth="1"/>
    <col min="11009" max="11009" width="9.85546875" style="2" bestFit="1" customWidth="1"/>
    <col min="11010" max="11010" width="10.42578125" style="2" bestFit="1" customWidth="1"/>
    <col min="11011" max="11011" width="14.42578125" style="2" bestFit="1" customWidth="1"/>
    <col min="11012" max="11012" width="5.140625" style="2" bestFit="1" customWidth="1"/>
    <col min="11013" max="11013" width="12.5703125" style="2" bestFit="1" customWidth="1"/>
    <col min="11014" max="11014" width="13.140625" style="2" customWidth="1"/>
    <col min="11015" max="11260" width="11.42578125" style="2"/>
    <col min="11261" max="11261" width="2.5703125" style="2" customWidth="1"/>
    <col min="11262" max="11262" width="20" style="2" bestFit="1" customWidth="1"/>
    <col min="11263" max="11263" width="14.7109375" style="2" bestFit="1" customWidth="1"/>
    <col min="11264" max="11264" width="10.85546875" style="2" customWidth="1"/>
    <col min="11265" max="11265" width="9.85546875" style="2" bestFit="1" customWidth="1"/>
    <col min="11266" max="11266" width="10.42578125" style="2" bestFit="1" customWidth="1"/>
    <col min="11267" max="11267" width="14.42578125" style="2" bestFit="1" customWidth="1"/>
    <col min="11268" max="11268" width="5.140625" style="2" bestFit="1" customWidth="1"/>
    <col min="11269" max="11269" width="12.5703125" style="2" bestFit="1" customWidth="1"/>
    <col min="11270" max="11270" width="13.140625" style="2" customWidth="1"/>
    <col min="11271" max="11516" width="11.42578125" style="2"/>
    <col min="11517" max="11517" width="2.5703125" style="2" customWidth="1"/>
    <col min="11518" max="11518" width="20" style="2" bestFit="1" customWidth="1"/>
    <col min="11519" max="11519" width="14.7109375" style="2" bestFit="1" customWidth="1"/>
    <col min="11520" max="11520" width="10.85546875" style="2" customWidth="1"/>
    <col min="11521" max="11521" width="9.85546875" style="2" bestFit="1" customWidth="1"/>
    <col min="11522" max="11522" width="10.42578125" style="2" bestFit="1" customWidth="1"/>
    <col min="11523" max="11523" width="14.42578125" style="2" bestFit="1" customWidth="1"/>
    <col min="11524" max="11524" width="5.140625" style="2" bestFit="1" customWidth="1"/>
    <col min="11525" max="11525" width="12.5703125" style="2" bestFit="1" customWidth="1"/>
    <col min="11526" max="11526" width="13.140625" style="2" customWidth="1"/>
    <col min="11527" max="11772" width="11.42578125" style="2"/>
    <col min="11773" max="11773" width="2.5703125" style="2" customWidth="1"/>
    <col min="11774" max="11774" width="20" style="2" bestFit="1" customWidth="1"/>
    <col min="11775" max="11775" width="14.7109375" style="2" bestFit="1" customWidth="1"/>
    <col min="11776" max="11776" width="10.85546875" style="2" customWidth="1"/>
    <col min="11777" max="11777" width="9.85546875" style="2" bestFit="1" customWidth="1"/>
    <col min="11778" max="11778" width="10.42578125" style="2" bestFit="1" customWidth="1"/>
    <col min="11779" max="11779" width="14.42578125" style="2" bestFit="1" customWidth="1"/>
    <col min="11780" max="11780" width="5.140625" style="2" bestFit="1" customWidth="1"/>
    <col min="11781" max="11781" width="12.5703125" style="2" bestFit="1" customWidth="1"/>
    <col min="11782" max="11782" width="13.140625" style="2" customWidth="1"/>
    <col min="11783" max="12028" width="11.42578125" style="2"/>
    <col min="12029" max="12029" width="2.5703125" style="2" customWidth="1"/>
    <col min="12030" max="12030" width="20" style="2" bestFit="1" customWidth="1"/>
    <col min="12031" max="12031" width="14.7109375" style="2" bestFit="1" customWidth="1"/>
    <col min="12032" max="12032" width="10.85546875" style="2" customWidth="1"/>
    <col min="12033" max="12033" width="9.85546875" style="2" bestFit="1" customWidth="1"/>
    <col min="12034" max="12034" width="10.42578125" style="2" bestFit="1" customWidth="1"/>
    <col min="12035" max="12035" width="14.42578125" style="2" bestFit="1" customWidth="1"/>
    <col min="12036" max="12036" width="5.140625" style="2" bestFit="1" customWidth="1"/>
    <col min="12037" max="12037" width="12.5703125" style="2" bestFit="1" customWidth="1"/>
    <col min="12038" max="12038" width="13.140625" style="2" customWidth="1"/>
    <col min="12039" max="12284" width="11.42578125" style="2"/>
    <col min="12285" max="12285" width="2.5703125" style="2" customWidth="1"/>
    <col min="12286" max="12286" width="20" style="2" bestFit="1" customWidth="1"/>
    <col min="12287" max="12287" width="14.7109375" style="2" bestFit="1" customWidth="1"/>
    <col min="12288" max="12288" width="10.85546875" style="2" customWidth="1"/>
    <col min="12289" max="12289" width="9.85546875" style="2" bestFit="1" customWidth="1"/>
    <col min="12290" max="12290" width="10.42578125" style="2" bestFit="1" customWidth="1"/>
    <col min="12291" max="12291" width="14.42578125" style="2" bestFit="1" customWidth="1"/>
    <col min="12292" max="12292" width="5.140625" style="2" bestFit="1" customWidth="1"/>
    <col min="12293" max="12293" width="12.5703125" style="2" bestFit="1" customWidth="1"/>
    <col min="12294" max="12294" width="13.140625" style="2" customWidth="1"/>
    <col min="12295" max="12540" width="11.42578125" style="2"/>
    <col min="12541" max="12541" width="2.5703125" style="2" customWidth="1"/>
    <col min="12542" max="12542" width="20" style="2" bestFit="1" customWidth="1"/>
    <col min="12543" max="12543" width="14.7109375" style="2" bestFit="1" customWidth="1"/>
    <col min="12544" max="12544" width="10.85546875" style="2" customWidth="1"/>
    <col min="12545" max="12545" width="9.85546875" style="2" bestFit="1" customWidth="1"/>
    <col min="12546" max="12546" width="10.42578125" style="2" bestFit="1" customWidth="1"/>
    <col min="12547" max="12547" width="14.42578125" style="2" bestFit="1" customWidth="1"/>
    <col min="12548" max="12548" width="5.140625" style="2" bestFit="1" customWidth="1"/>
    <col min="12549" max="12549" width="12.5703125" style="2" bestFit="1" customWidth="1"/>
    <col min="12550" max="12550" width="13.140625" style="2" customWidth="1"/>
    <col min="12551" max="12796" width="11.42578125" style="2"/>
    <col min="12797" max="12797" width="2.5703125" style="2" customWidth="1"/>
    <col min="12798" max="12798" width="20" style="2" bestFit="1" customWidth="1"/>
    <col min="12799" max="12799" width="14.7109375" style="2" bestFit="1" customWidth="1"/>
    <col min="12800" max="12800" width="10.85546875" style="2" customWidth="1"/>
    <col min="12801" max="12801" width="9.85546875" style="2" bestFit="1" customWidth="1"/>
    <col min="12802" max="12802" width="10.42578125" style="2" bestFit="1" customWidth="1"/>
    <col min="12803" max="12803" width="14.42578125" style="2" bestFit="1" customWidth="1"/>
    <col min="12804" max="12804" width="5.140625" style="2" bestFit="1" customWidth="1"/>
    <col min="12805" max="12805" width="12.5703125" style="2" bestFit="1" customWidth="1"/>
    <col min="12806" max="12806" width="13.140625" style="2" customWidth="1"/>
    <col min="12807" max="13052" width="11.42578125" style="2"/>
    <col min="13053" max="13053" width="2.5703125" style="2" customWidth="1"/>
    <col min="13054" max="13054" width="20" style="2" bestFit="1" customWidth="1"/>
    <col min="13055" max="13055" width="14.7109375" style="2" bestFit="1" customWidth="1"/>
    <col min="13056" max="13056" width="10.85546875" style="2" customWidth="1"/>
    <col min="13057" max="13057" width="9.85546875" style="2" bestFit="1" customWidth="1"/>
    <col min="13058" max="13058" width="10.42578125" style="2" bestFit="1" customWidth="1"/>
    <col min="13059" max="13059" width="14.42578125" style="2" bestFit="1" customWidth="1"/>
    <col min="13060" max="13060" width="5.140625" style="2" bestFit="1" customWidth="1"/>
    <col min="13061" max="13061" width="12.5703125" style="2" bestFit="1" customWidth="1"/>
    <col min="13062" max="13062" width="13.140625" style="2" customWidth="1"/>
    <col min="13063" max="13308" width="11.42578125" style="2"/>
    <col min="13309" max="13309" width="2.5703125" style="2" customWidth="1"/>
    <col min="13310" max="13310" width="20" style="2" bestFit="1" customWidth="1"/>
    <col min="13311" max="13311" width="14.7109375" style="2" bestFit="1" customWidth="1"/>
    <col min="13312" max="13312" width="10.85546875" style="2" customWidth="1"/>
    <col min="13313" max="13313" width="9.85546875" style="2" bestFit="1" customWidth="1"/>
    <col min="13314" max="13314" width="10.42578125" style="2" bestFit="1" customWidth="1"/>
    <col min="13315" max="13315" width="14.42578125" style="2" bestFit="1" customWidth="1"/>
    <col min="13316" max="13316" width="5.140625" style="2" bestFit="1" customWidth="1"/>
    <col min="13317" max="13317" width="12.5703125" style="2" bestFit="1" customWidth="1"/>
    <col min="13318" max="13318" width="13.140625" style="2" customWidth="1"/>
    <col min="13319" max="13564" width="11.42578125" style="2"/>
    <col min="13565" max="13565" width="2.5703125" style="2" customWidth="1"/>
    <col min="13566" max="13566" width="20" style="2" bestFit="1" customWidth="1"/>
    <col min="13567" max="13567" width="14.7109375" style="2" bestFit="1" customWidth="1"/>
    <col min="13568" max="13568" width="10.85546875" style="2" customWidth="1"/>
    <col min="13569" max="13569" width="9.85546875" style="2" bestFit="1" customWidth="1"/>
    <col min="13570" max="13570" width="10.42578125" style="2" bestFit="1" customWidth="1"/>
    <col min="13571" max="13571" width="14.42578125" style="2" bestFit="1" customWidth="1"/>
    <col min="13572" max="13572" width="5.140625" style="2" bestFit="1" customWidth="1"/>
    <col min="13573" max="13573" width="12.5703125" style="2" bestFit="1" customWidth="1"/>
    <col min="13574" max="13574" width="13.140625" style="2" customWidth="1"/>
    <col min="13575" max="13820" width="11.42578125" style="2"/>
    <col min="13821" max="13821" width="2.5703125" style="2" customWidth="1"/>
    <col min="13822" max="13822" width="20" style="2" bestFit="1" customWidth="1"/>
    <col min="13823" max="13823" width="14.7109375" style="2" bestFit="1" customWidth="1"/>
    <col min="13824" max="13824" width="10.85546875" style="2" customWidth="1"/>
    <col min="13825" max="13825" width="9.85546875" style="2" bestFit="1" customWidth="1"/>
    <col min="13826" max="13826" width="10.42578125" style="2" bestFit="1" customWidth="1"/>
    <col min="13827" max="13827" width="14.42578125" style="2" bestFit="1" customWidth="1"/>
    <col min="13828" max="13828" width="5.140625" style="2" bestFit="1" customWidth="1"/>
    <col min="13829" max="13829" width="12.5703125" style="2" bestFit="1" customWidth="1"/>
    <col min="13830" max="13830" width="13.140625" style="2" customWidth="1"/>
    <col min="13831" max="14076" width="11.42578125" style="2"/>
    <col min="14077" max="14077" width="2.5703125" style="2" customWidth="1"/>
    <col min="14078" max="14078" width="20" style="2" bestFit="1" customWidth="1"/>
    <col min="14079" max="14079" width="14.7109375" style="2" bestFit="1" customWidth="1"/>
    <col min="14080" max="14080" width="10.85546875" style="2" customWidth="1"/>
    <col min="14081" max="14081" width="9.85546875" style="2" bestFit="1" customWidth="1"/>
    <col min="14082" max="14082" width="10.42578125" style="2" bestFit="1" customWidth="1"/>
    <col min="14083" max="14083" width="14.42578125" style="2" bestFit="1" customWidth="1"/>
    <col min="14084" max="14084" width="5.140625" style="2" bestFit="1" customWidth="1"/>
    <col min="14085" max="14085" width="12.5703125" style="2" bestFit="1" customWidth="1"/>
    <col min="14086" max="14086" width="13.140625" style="2" customWidth="1"/>
    <col min="14087" max="14332" width="11.42578125" style="2"/>
    <col min="14333" max="14333" width="2.5703125" style="2" customWidth="1"/>
    <col min="14334" max="14334" width="20" style="2" bestFit="1" customWidth="1"/>
    <col min="14335" max="14335" width="14.7109375" style="2" bestFit="1" customWidth="1"/>
    <col min="14336" max="14336" width="10.85546875" style="2" customWidth="1"/>
    <col min="14337" max="14337" width="9.85546875" style="2" bestFit="1" customWidth="1"/>
    <col min="14338" max="14338" width="10.42578125" style="2" bestFit="1" customWidth="1"/>
    <col min="14339" max="14339" width="14.42578125" style="2" bestFit="1" customWidth="1"/>
    <col min="14340" max="14340" width="5.140625" style="2" bestFit="1" customWidth="1"/>
    <col min="14341" max="14341" width="12.5703125" style="2" bestFit="1" customWidth="1"/>
    <col min="14342" max="14342" width="13.140625" style="2" customWidth="1"/>
    <col min="14343" max="14588" width="11.42578125" style="2"/>
    <col min="14589" max="14589" width="2.5703125" style="2" customWidth="1"/>
    <col min="14590" max="14590" width="20" style="2" bestFit="1" customWidth="1"/>
    <col min="14591" max="14591" width="14.7109375" style="2" bestFit="1" customWidth="1"/>
    <col min="14592" max="14592" width="10.85546875" style="2" customWidth="1"/>
    <col min="14593" max="14593" width="9.85546875" style="2" bestFit="1" customWidth="1"/>
    <col min="14594" max="14594" width="10.42578125" style="2" bestFit="1" customWidth="1"/>
    <col min="14595" max="14595" width="14.42578125" style="2" bestFit="1" customWidth="1"/>
    <col min="14596" max="14596" width="5.140625" style="2" bestFit="1" customWidth="1"/>
    <col min="14597" max="14597" width="12.5703125" style="2" bestFit="1" customWidth="1"/>
    <col min="14598" max="14598" width="13.140625" style="2" customWidth="1"/>
    <col min="14599" max="14844" width="11.42578125" style="2"/>
    <col min="14845" max="14845" width="2.5703125" style="2" customWidth="1"/>
    <col min="14846" max="14846" width="20" style="2" bestFit="1" customWidth="1"/>
    <col min="14847" max="14847" width="14.7109375" style="2" bestFit="1" customWidth="1"/>
    <col min="14848" max="14848" width="10.85546875" style="2" customWidth="1"/>
    <col min="14849" max="14849" width="9.85546875" style="2" bestFit="1" customWidth="1"/>
    <col min="14850" max="14850" width="10.42578125" style="2" bestFit="1" customWidth="1"/>
    <col min="14851" max="14851" width="14.42578125" style="2" bestFit="1" customWidth="1"/>
    <col min="14852" max="14852" width="5.140625" style="2" bestFit="1" customWidth="1"/>
    <col min="14853" max="14853" width="12.5703125" style="2" bestFit="1" customWidth="1"/>
    <col min="14854" max="14854" width="13.140625" style="2" customWidth="1"/>
    <col min="14855" max="15100" width="11.42578125" style="2"/>
    <col min="15101" max="15101" width="2.5703125" style="2" customWidth="1"/>
    <col min="15102" max="15102" width="20" style="2" bestFit="1" customWidth="1"/>
    <col min="15103" max="15103" width="14.7109375" style="2" bestFit="1" customWidth="1"/>
    <col min="15104" max="15104" width="10.85546875" style="2" customWidth="1"/>
    <col min="15105" max="15105" width="9.85546875" style="2" bestFit="1" customWidth="1"/>
    <col min="15106" max="15106" width="10.42578125" style="2" bestFit="1" customWidth="1"/>
    <col min="15107" max="15107" width="14.42578125" style="2" bestFit="1" customWidth="1"/>
    <col min="15108" max="15108" width="5.140625" style="2" bestFit="1" customWidth="1"/>
    <col min="15109" max="15109" width="12.5703125" style="2" bestFit="1" customWidth="1"/>
    <col min="15110" max="15110" width="13.140625" style="2" customWidth="1"/>
    <col min="15111" max="15356" width="11.42578125" style="2"/>
    <col min="15357" max="15357" width="2.5703125" style="2" customWidth="1"/>
    <col min="15358" max="15358" width="20" style="2" bestFit="1" customWidth="1"/>
    <col min="15359" max="15359" width="14.7109375" style="2" bestFit="1" customWidth="1"/>
    <col min="15360" max="15360" width="10.85546875" style="2" customWidth="1"/>
    <col min="15361" max="15361" width="9.85546875" style="2" bestFit="1" customWidth="1"/>
    <col min="15362" max="15362" width="10.42578125" style="2" bestFit="1" customWidth="1"/>
    <col min="15363" max="15363" width="14.42578125" style="2" bestFit="1" customWidth="1"/>
    <col min="15364" max="15364" width="5.140625" style="2" bestFit="1" customWidth="1"/>
    <col min="15365" max="15365" width="12.5703125" style="2" bestFit="1" customWidth="1"/>
    <col min="15366" max="15366" width="13.140625" style="2" customWidth="1"/>
    <col min="15367" max="15612" width="11.42578125" style="2"/>
    <col min="15613" max="15613" width="2.5703125" style="2" customWidth="1"/>
    <col min="15614" max="15614" width="20" style="2" bestFit="1" customWidth="1"/>
    <col min="15615" max="15615" width="14.7109375" style="2" bestFit="1" customWidth="1"/>
    <col min="15616" max="15616" width="10.85546875" style="2" customWidth="1"/>
    <col min="15617" max="15617" width="9.85546875" style="2" bestFit="1" customWidth="1"/>
    <col min="15618" max="15618" width="10.42578125" style="2" bestFit="1" customWidth="1"/>
    <col min="15619" max="15619" width="14.42578125" style="2" bestFit="1" customWidth="1"/>
    <col min="15620" max="15620" width="5.140625" style="2" bestFit="1" customWidth="1"/>
    <col min="15621" max="15621" width="12.5703125" style="2" bestFit="1" customWidth="1"/>
    <col min="15622" max="15622" width="13.140625" style="2" customWidth="1"/>
    <col min="15623" max="15868" width="11.42578125" style="2"/>
    <col min="15869" max="15869" width="2.5703125" style="2" customWidth="1"/>
    <col min="15870" max="15870" width="20" style="2" bestFit="1" customWidth="1"/>
    <col min="15871" max="15871" width="14.7109375" style="2" bestFit="1" customWidth="1"/>
    <col min="15872" max="15872" width="10.85546875" style="2" customWidth="1"/>
    <col min="15873" max="15873" width="9.85546875" style="2" bestFit="1" customWidth="1"/>
    <col min="15874" max="15874" width="10.42578125" style="2" bestFit="1" customWidth="1"/>
    <col min="15875" max="15875" width="14.42578125" style="2" bestFit="1" customWidth="1"/>
    <col min="15876" max="15876" width="5.140625" style="2" bestFit="1" customWidth="1"/>
    <col min="15877" max="15877" width="12.5703125" style="2" bestFit="1" customWidth="1"/>
    <col min="15878" max="15878" width="13.140625" style="2" customWidth="1"/>
    <col min="15879" max="16124" width="11.42578125" style="2"/>
    <col min="16125" max="16125" width="2.5703125" style="2" customWidth="1"/>
    <col min="16126" max="16126" width="20" style="2" bestFit="1" customWidth="1"/>
    <col min="16127" max="16127" width="14.7109375" style="2" bestFit="1" customWidth="1"/>
    <col min="16128" max="16128" width="10.85546875" style="2" customWidth="1"/>
    <col min="16129" max="16129" width="9.85546875" style="2" bestFit="1" customWidth="1"/>
    <col min="16130" max="16130" width="10.42578125" style="2" bestFit="1" customWidth="1"/>
    <col min="16131" max="16131" width="14.42578125" style="2" bestFit="1" customWidth="1"/>
    <col min="16132" max="16132" width="5.140625" style="2" bestFit="1" customWidth="1"/>
    <col min="16133" max="16133" width="12.5703125" style="2" bestFit="1" customWidth="1"/>
    <col min="16134" max="16134" width="13.140625" style="2" customWidth="1"/>
    <col min="16135" max="16384" width="11.42578125" style="2"/>
  </cols>
  <sheetData>
    <row r="1" spans="1:10" ht="12.75" x14ac:dyDescent="0.2">
      <c r="A1" s="1" t="s">
        <v>0</v>
      </c>
      <c r="F1" s="3"/>
      <c r="I1" s="1" t="s">
        <v>1</v>
      </c>
    </row>
    <row r="2" spans="1:10" x14ac:dyDescent="0.2">
      <c r="A2" s="4" t="s">
        <v>2</v>
      </c>
    </row>
    <row r="3" spans="1:10" x14ac:dyDescent="0.2">
      <c r="A3" s="4" t="s">
        <v>3</v>
      </c>
    </row>
    <row r="4" spans="1:10" x14ac:dyDescent="0.2">
      <c r="A4" s="4" t="s">
        <v>4</v>
      </c>
      <c r="E4" s="4" t="s">
        <v>5</v>
      </c>
    </row>
    <row r="5" spans="1:10" x14ac:dyDescent="0.2">
      <c r="A5" s="4" t="s">
        <v>6</v>
      </c>
      <c r="E5" s="4" t="s">
        <v>7</v>
      </c>
    </row>
    <row r="6" spans="1:10" ht="12" thickBot="1" x14ac:dyDescent="0.25">
      <c r="A6" s="4"/>
      <c r="E6" s="4"/>
    </row>
    <row r="7" spans="1:10" ht="12" thickBot="1" x14ac:dyDescent="0.25">
      <c r="A7" s="6" t="s">
        <v>8</v>
      </c>
      <c r="B7" s="7"/>
      <c r="C7" s="7"/>
      <c r="D7" s="7"/>
      <c r="E7" s="7"/>
      <c r="F7" s="7"/>
      <c r="G7" s="7"/>
      <c r="H7" s="7"/>
      <c r="I7" s="7"/>
      <c r="J7" s="8"/>
    </row>
    <row r="8" spans="1:10" x14ac:dyDescent="0.2">
      <c r="A8" s="9" t="s">
        <v>9</v>
      </c>
      <c r="B8" s="9" t="s">
        <v>10</v>
      </c>
      <c r="C8" s="9" t="s">
        <v>11</v>
      </c>
      <c r="D8" s="9" t="s">
        <v>12</v>
      </c>
      <c r="E8" s="10" t="s">
        <v>13</v>
      </c>
      <c r="F8" s="11" t="s">
        <v>14</v>
      </c>
      <c r="G8" s="9" t="s">
        <v>15</v>
      </c>
      <c r="H8" s="9" t="s">
        <v>16</v>
      </c>
      <c r="I8" s="9" t="s">
        <v>17</v>
      </c>
      <c r="J8" s="12" t="s">
        <v>18</v>
      </c>
    </row>
    <row r="9" spans="1:10" x14ac:dyDescent="0.2">
      <c r="A9" s="13"/>
      <c r="B9" s="13"/>
      <c r="C9" s="13"/>
      <c r="D9" s="13" t="s">
        <v>19</v>
      </c>
      <c r="E9" s="14" t="s">
        <v>20</v>
      </c>
      <c r="F9" s="15" t="s">
        <v>21</v>
      </c>
      <c r="G9" s="13"/>
      <c r="H9" s="13"/>
      <c r="I9" s="13" t="s">
        <v>22</v>
      </c>
      <c r="J9" s="16" t="s">
        <v>23</v>
      </c>
    </row>
    <row r="10" spans="1:10" ht="12" thickBot="1" x14ac:dyDescent="0.25">
      <c r="A10" s="17"/>
      <c r="B10" s="17"/>
      <c r="C10" s="17"/>
      <c r="D10" s="17" t="s">
        <v>24</v>
      </c>
      <c r="E10" s="18"/>
      <c r="F10" s="19" t="s">
        <v>20</v>
      </c>
      <c r="G10" s="17"/>
      <c r="H10" s="17"/>
      <c r="I10" s="17" t="s">
        <v>25</v>
      </c>
      <c r="J10" s="20" t="s">
        <v>25</v>
      </c>
    </row>
    <row r="11" spans="1:10" x14ac:dyDescent="0.2">
      <c r="A11" s="21">
        <v>1</v>
      </c>
      <c r="B11" s="22" t="s">
        <v>26</v>
      </c>
      <c r="C11" s="22" t="s">
        <v>27</v>
      </c>
      <c r="D11" s="23" t="s">
        <v>28</v>
      </c>
      <c r="E11" s="23" t="s">
        <v>29</v>
      </c>
      <c r="F11" s="24">
        <v>176000</v>
      </c>
      <c r="G11" s="23" t="s">
        <v>30</v>
      </c>
      <c r="H11" s="23">
        <v>5</v>
      </c>
      <c r="I11" s="25">
        <f>F11*10000</f>
        <v>1760000000</v>
      </c>
      <c r="J11" s="26"/>
    </row>
    <row r="12" spans="1:10" x14ac:dyDescent="0.2">
      <c r="A12" s="27"/>
      <c r="B12" s="28"/>
      <c r="C12" s="28"/>
      <c r="D12" s="29">
        <v>569</v>
      </c>
      <c r="E12" s="29" t="s">
        <v>31</v>
      </c>
      <c r="F12" s="30">
        <v>547</v>
      </c>
      <c r="G12" s="29" t="s">
        <v>30</v>
      </c>
      <c r="H12" s="29">
        <v>5</v>
      </c>
      <c r="I12" s="25">
        <f>F12*10000</f>
        <v>5470000</v>
      </c>
      <c r="J12" s="31"/>
    </row>
    <row r="13" spans="1:10" x14ac:dyDescent="0.2">
      <c r="A13" s="27"/>
      <c r="B13" s="28"/>
      <c r="C13" s="28"/>
      <c r="D13" s="32" t="s">
        <v>32</v>
      </c>
      <c r="E13" s="29" t="s">
        <v>33</v>
      </c>
      <c r="F13" s="30">
        <f>I13/10000</f>
        <v>996000</v>
      </c>
      <c r="G13" s="29" t="s">
        <v>30</v>
      </c>
      <c r="H13" s="29">
        <v>5</v>
      </c>
      <c r="I13" s="25">
        <v>9960000000</v>
      </c>
      <c r="J13" s="31"/>
    </row>
    <row r="14" spans="1:10" x14ac:dyDescent="0.2">
      <c r="A14" s="27"/>
      <c r="B14" s="28"/>
      <c r="C14" s="28"/>
      <c r="D14" s="32">
        <v>4449</v>
      </c>
      <c r="E14" s="29" t="s">
        <v>34</v>
      </c>
      <c r="F14" s="30">
        <f>I14/10000</f>
        <v>485</v>
      </c>
      <c r="G14" s="29" t="s">
        <v>30</v>
      </c>
      <c r="H14" s="29">
        <v>5</v>
      </c>
      <c r="I14" s="25">
        <v>4850000</v>
      </c>
      <c r="J14" s="31"/>
    </row>
    <row r="15" spans="1:10" x14ac:dyDescent="0.2">
      <c r="A15" s="33"/>
      <c r="B15" s="34" t="s">
        <v>35</v>
      </c>
      <c r="C15" s="34"/>
      <c r="D15" s="34"/>
      <c r="E15" s="34"/>
      <c r="F15" s="35">
        <f>SUM(F11:F14)</f>
        <v>1173032</v>
      </c>
      <c r="G15" s="36"/>
      <c r="H15" s="36"/>
      <c r="I15" s="37">
        <f>SUM(I11:I14)</f>
        <v>11730320000</v>
      </c>
      <c r="J15" s="38">
        <v>0.29326000000000002</v>
      </c>
    </row>
    <row r="16" spans="1:10" x14ac:dyDescent="0.2">
      <c r="A16" s="27"/>
      <c r="B16" s="28"/>
      <c r="C16" s="28"/>
      <c r="D16" s="29" t="s">
        <v>36</v>
      </c>
      <c r="E16" s="29" t="s">
        <v>29</v>
      </c>
      <c r="F16" s="30">
        <v>116000</v>
      </c>
      <c r="G16" s="29" t="s">
        <v>37</v>
      </c>
      <c r="H16" s="29" t="s">
        <v>38</v>
      </c>
      <c r="I16" s="25">
        <f>F16*10000</f>
        <v>1160000000</v>
      </c>
    </row>
    <row r="17" spans="1:10" x14ac:dyDescent="0.2">
      <c r="A17" s="27"/>
      <c r="B17" s="28"/>
      <c r="C17" s="28"/>
      <c r="D17" s="29">
        <v>798</v>
      </c>
      <c r="E17" s="29" t="s">
        <v>39</v>
      </c>
      <c r="F17" s="30">
        <v>311</v>
      </c>
      <c r="G17" s="29" t="s">
        <v>37</v>
      </c>
      <c r="H17" s="29" t="s">
        <v>38</v>
      </c>
      <c r="I17" s="25">
        <f>F17*10000</f>
        <v>3110000</v>
      </c>
    </row>
    <row r="18" spans="1:10" x14ac:dyDescent="0.2">
      <c r="A18" s="27"/>
      <c r="B18" s="28"/>
      <c r="C18" s="28"/>
      <c r="D18" s="29" t="s">
        <v>40</v>
      </c>
      <c r="E18" s="29" t="s">
        <v>41</v>
      </c>
      <c r="F18" s="30">
        <f>I18/10000</f>
        <v>174000</v>
      </c>
      <c r="G18" s="29" t="s">
        <v>37</v>
      </c>
      <c r="H18" s="29" t="s">
        <v>38</v>
      </c>
      <c r="I18" s="25">
        <v>1740000000</v>
      </c>
    </row>
    <row r="19" spans="1:10" x14ac:dyDescent="0.2">
      <c r="A19" s="27"/>
      <c r="B19" s="28"/>
      <c r="C19" s="28"/>
      <c r="D19" s="29">
        <v>4993</v>
      </c>
      <c r="E19" s="29" t="s">
        <v>42</v>
      </c>
      <c r="F19" s="30">
        <f>I19/10000</f>
        <v>947</v>
      </c>
      <c r="G19" s="29" t="s">
        <v>37</v>
      </c>
      <c r="H19" s="29" t="s">
        <v>38</v>
      </c>
      <c r="I19" s="39">
        <v>9470000</v>
      </c>
    </row>
    <row r="20" spans="1:10" x14ac:dyDescent="0.2">
      <c r="A20" s="27"/>
      <c r="B20" s="28"/>
      <c r="C20" s="40"/>
      <c r="D20" s="41">
        <v>800</v>
      </c>
      <c r="E20" s="41" t="s">
        <v>43</v>
      </c>
      <c r="F20" s="42">
        <v>10</v>
      </c>
      <c r="G20" s="41" t="s">
        <v>37</v>
      </c>
      <c r="H20" s="41" t="s">
        <v>38</v>
      </c>
      <c r="I20" s="43">
        <f>F20*10000</f>
        <v>100000</v>
      </c>
    </row>
    <row r="21" spans="1:10" x14ac:dyDescent="0.2">
      <c r="A21" s="44"/>
      <c r="B21" s="45"/>
      <c r="C21" s="46"/>
      <c r="D21" s="47">
        <v>4995</v>
      </c>
      <c r="E21" s="47" t="s">
        <v>44</v>
      </c>
      <c r="F21" s="48">
        <v>40</v>
      </c>
      <c r="G21" s="47" t="s">
        <v>37</v>
      </c>
      <c r="H21" s="47" t="s">
        <v>38</v>
      </c>
      <c r="I21" s="49">
        <f>F21*10000</f>
        <v>400000</v>
      </c>
    </row>
    <row r="22" spans="1:10" x14ac:dyDescent="0.2">
      <c r="A22" s="33"/>
      <c r="B22" s="34" t="s">
        <v>45</v>
      </c>
      <c r="C22" s="34"/>
      <c r="D22" s="50"/>
      <c r="E22" s="50"/>
      <c r="F22" s="51">
        <f>SUM(F16:F21)</f>
        <v>291308</v>
      </c>
      <c r="G22" s="52"/>
      <c r="H22" s="52"/>
      <c r="I22" s="51">
        <f>SUM(I16:I21)</f>
        <v>2913080000</v>
      </c>
      <c r="J22" s="38">
        <v>0.29131000000000001</v>
      </c>
    </row>
    <row r="23" spans="1:10" x14ac:dyDescent="0.2">
      <c r="A23" s="44"/>
      <c r="B23" s="50" t="s">
        <v>46</v>
      </c>
      <c r="C23" s="50"/>
      <c r="D23" s="50"/>
      <c r="E23" s="50"/>
      <c r="F23" s="51">
        <f>F15+F22</f>
        <v>1464340</v>
      </c>
      <c r="G23" s="52"/>
      <c r="H23" s="52"/>
      <c r="I23" s="53">
        <f>I15+I22</f>
        <v>14643400000</v>
      </c>
    </row>
    <row r="24" spans="1:10" x14ac:dyDescent="0.2">
      <c r="A24" s="27">
        <v>2</v>
      </c>
      <c r="B24" s="28" t="s">
        <v>47</v>
      </c>
      <c r="C24" s="28" t="s">
        <v>48</v>
      </c>
      <c r="D24" s="29" t="s">
        <v>49</v>
      </c>
      <c r="E24" s="29" t="s">
        <v>29</v>
      </c>
      <c r="F24" s="30">
        <v>104000</v>
      </c>
      <c r="G24" s="29" t="s">
        <v>30</v>
      </c>
      <c r="H24" s="29">
        <v>5</v>
      </c>
      <c r="I24" s="25">
        <f>F24*10000</f>
        <v>1040000000</v>
      </c>
    </row>
    <row r="25" spans="1:10" x14ac:dyDescent="0.2">
      <c r="A25" s="27"/>
      <c r="B25" s="28"/>
      <c r="C25" s="28"/>
      <c r="D25" s="29" t="s">
        <v>50</v>
      </c>
      <c r="E25" s="29" t="s">
        <v>29</v>
      </c>
      <c r="F25" s="30">
        <v>56000</v>
      </c>
      <c r="G25" s="29" t="s">
        <v>30</v>
      </c>
      <c r="H25" s="29">
        <v>5</v>
      </c>
      <c r="I25" s="25">
        <f>F25*10000</f>
        <v>560000000</v>
      </c>
    </row>
    <row r="26" spans="1:10" x14ac:dyDescent="0.2">
      <c r="A26" s="27"/>
      <c r="B26" s="28"/>
      <c r="C26" s="28"/>
      <c r="D26" s="29" t="s">
        <v>51</v>
      </c>
      <c r="E26" s="29" t="s">
        <v>29</v>
      </c>
      <c r="F26" s="30">
        <v>200000</v>
      </c>
      <c r="G26" s="29" t="s">
        <v>30</v>
      </c>
      <c r="H26" s="29">
        <v>5</v>
      </c>
      <c r="I26" s="25">
        <f>F26*10000</f>
        <v>2000000000</v>
      </c>
    </row>
    <row r="27" spans="1:10" x14ac:dyDescent="0.2">
      <c r="A27" s="27"/>
      <c r="B27" s="28"/>
      <c r="C27" s="28"/>
      <c r="D27" s="29">
        <v>569</v>
      </c>
      <c r="E27" s="29" t="s">
        <v>52</v>
      </c>
      <c r="F27" s="30">
        <v>57</v>
      </c>
      <c r="G27" s="29" t="s">
        <v>30</v>
      </c>
      <c r="H27" s="29">
        <v>5</v>
      </c>
      <c r="I27" s="25">
        <f>F27*10000</f>
        <v>570000</v>
      </c>
    </row>
    <row r="28" spans="1:10" x14ac:dyDescent="0.2">
      <c r="A28" s="27"/>
      <c r="B28" s="28"/>
      <c r="C28" s="28"/>
      <c r="D28" s="32" t="s">
        <v>53</v>
      </c>
      <c r="E28" s="29" t="s">
        <v>41</v>
      </c>
      <c r="F28" s="30">
        <f>I28/10000</f>
        <v>2136000</v>
      </c>
      <c r="G28" s="29" t="s">
        <v>30</v>
      </c>
      <c r="H28" s="29">
        <v>5</v>
      </c>
      <c r="I28" s="25">
        <v>21360000000</v>
      </c>
    </row>
    <row r="29" spans="1:10" x14ac:dyDescent="0.2">
      <c r="A29" s="27"/>
      <c r="B29" s="28"/>
      <c r="C29" s="28"/>
      <c r="D29" s="32">
        <v>4450</v>
      </c>
      <c r="E29" s="29" t="s">
        <v>54</v>
      </c>
      <c r="F29" s="30">
        <f>I29/10000</f>
        <v>332</v>
      </c>
      <c r="G29" s="29" t="s">
        <v>30</v>
      </c>
      <c r="H29" s="29">
        <v>5</v>
      </c>
      <c r="I29" s="25">
        <v>3320000</v>
      </c>
    </row>
    <row r="30" spans="1:10" x14ac:dyDescent="0.2">
      <c r="A30" s="33"/>
      <c r="B30" s="34" t="s">
        <v>35</v>
      </c>
      <c r="C30" s="34"/>
      <c r="D30" s="34"/>
      <c r="E30" s="34"/>
      <c r="F30" s="35">
        <f>SUM(F24:F29)</f>
        <v>2496389</v>
      </c>
      <c r="G30" s="36"/>
      <c r="H30" s="36"/>
      <c r="I30" s="37">
        <f>SUM(I24:I29)</f>
        <v>24963890000</v>
      </c>
      <c r="J30" s="38">
        <v>0.62409999999999999</v>
      </c>
    </row>
    <row r="31" spans="1:10" x14ac:dyDescent="0.2">
      <c r="A31" s="27"/>
      <c r="B31" s="28"/>
      <c r="C31" s="28"/>
      <c r="D31" s="29" t="s">
        <v>55</v>
      </c>
      <c r="E31" s="29" t="s">
        <v>29</v>
      </c>
      <c r="F31" s="30">
        <v>104000</v>
      </c>
      <c r="G31" s="29" t="s">
        <v>37</v>
      </c>
      <c r="H31" s="29" t="s">
        <v>38</v>
      </c>
      <c r="I31" s="25">
        <f>F31*10000</f>
        <v>1040000000</v>
      </c>
    </row>
    <row r="32" spans="1:10" x14ac:dyDescent="0.2">
      <c r="A32" s="27"/>
      <c r="B32" s="28"/>
      <c r="C32" s="28"/>
      <c r="D32" s="29" t="s">
        <v>56</v>
      </c>
      <c r="E32" s="29" t="s">
        <v>29</v>
      </c>
      <c r="F32" s="30">
        <v>159000</v>
      </c>
      <c r="G32" s="29" t="s">
        <v>37</v>
      </c>
      <c r="H32" s="29" t="s">
        <v>38</v>
      </c>
      <c r="I32" s="25">
        <f>F32*10000</f>
        <v>1590000000</v>
      </c>
    </row>
    <row r="33" spans="1:10" x14ac:dyDescent="0.2">
      <c r="A33" s="27"/>
      <c r="B33" s="28"/>
      <c r="C33" s="28"/>
      <c r="D33" s="41">
        <v>798</v>
      </c>
      <c r="E33" s="41" t="s">
        <v>57</v>
      </c>
      <c r="F33" s="55">
        <v>189</v>
      </c>
      <c r="G33" s="41" t="s">
        <v>37</v>
      </c>
      <c r="H33" s="29" t="s">
        <v>38</v>
      </c>
      <c r="I33" s="25">
        <f>F33*10000</f>
        <v>1890000</v>
      </c>
    </row>
    <row r="34" spans="1:10" x14ac:dyDescent="0.2">
      <c r="A34" s="27"/>
      <c r="B34" s="28"/>
      <c r="C34" s="28"/>
      <c r="D34" s="29" t="s">
        <v>58</v>
      </c>
      <c r="E34" s="29"/>
      <c r="F34" s="30">
        <f>I34/10000</f>
        <v>356000</v>
      </c>
      <c r="G34" s="29" t="s">
        <v>37</v>
      </c>
      <c r="H34" s="29" t="s">
        <v>38</v>
      </c>
      <c r="I34" s="25">
        <v>3560000000</v>
      </c>
    </row>
    <row r="35" spans="1:10" x14ac:dyDescent="0.2">
      <c r="A35" s="27"/>
      <c r="B35" s="28"/>
      <c r="C35" s="28"/>
      <c r="D35" s="29">
        <v>4993</v>
      </c>
      <c r="E35" s="29" t="s">
        <v>59</v>
      </c>
      <c r="F35" s="30">
        <f>I35/10000</f>
        <v>652</v>
      </c>
      <c r="G35" s="29" t="s">
        <v>37</v>
      </c>
      <c r="H35" s="29" t="s">
        <v>38</v>
      </c>
      <c r="I35" s="39">
        <v>6520000</v>
      </c>
    </row>
    <row r="36" spans="1:10" x14ac:dyDescent="0.2">
      <c r="A36" s="27"/>
      <c r="B36" s="28"/>
      <c r="C36" s="40"/>
      <c r="D36" s="41">
        <v>4994</v>
      </c>
      <c r="E36" s="41" t="s">
        <v>60</v>
      </c>
      <c r="F36" s="42">
        <f>I36/10000</f>
        <v>0</v>
      </c>
      <c r="G36" s="41" t="s">
        <v>37</v>
      </c>
      <c r="H36" s="41" t="s">
        <v>38</v>
      </c>
      <c r="I36" s="43"/>
    </row>
    <row r="37" spans="1:10" x14ac:dyDescent="0.2">
      <c r="A37" s="27"/>
      <c r="B37" s="28"/>
      <c r="C37" s="40"/>
      <c r="D37" s="41">
        <v>800</v>
      </c>
      <c r="E37" s="41" t="s">
        <v>61</v>
      </c>
      <c r="F37" s="42">
        <v>10</v>
      </c>
      <c r="G37" s="41" t="s">
        <v>37</v>
      </c>
      <c r="H37" s="41" t="s">
        <v>38</v>
      </c>
      <c r="I37" s="43">
        <f>F37*10000</f>
        <v>100000</v>
      </c>
    </row>
    <row r="38" spans="1:10" x14ac:dyDescent="0.2">
      <c r="A38" s="44"/>
      <c r="B38" s="45"/>
      <c r="C38" s="56"/>
      <c r="D38" s="47">
        <v>4996</v>
      </c>
      <c r="E38" s="47" t="s">
        <v>62</v>
      </c>
      <c r="F38" s="48">
        <v>40</v>
      </c>
      <c r="G38" s="47" t="s">
        <v>37</v>
      </c>
      <c r="H38" s="47" t="s">
        <v>38</v>
      </c>
      <c r="I38" s="49">
        <f>F38*10000</f>
        <v>400000</v>
      </c>
    </row>
    <row r="39" spans="1:10" x14ac:dyDescent="0.2">
      <c r="A39" s="33"/>
      <c r="B39" s="34" t="s">
        <v>45</v>
      </c>
      <c r="C39" s="34"/>
      <c r="D39" s="50"/>
      <c r="E39" s="50"/>
      <c r="F39" s="51">
        <f>SUM(F31:F38)</f>
        <v>619891</v>
      </c>
      <c r="G39" s="52"/>
      <c r="H39" s="52"/>
      <c r="I39" s="53">
        <f>SUM(I31:I38)</f>
        <v>6198910000</v>
      </c>
      <c r="J39" s="38">
        <v>0.61989000000000005</v>
      </c>
    </row>
    <row r="40" spans="1:10" x14ac:dyDescent="0.2">
      <c r="A40" s="44"/>
      <c r="B40" s="50" t="s">
        <v>63</v>
      </c>
      <c r="C40" s="50"/>
      <c r="D40" s="50"/>
      <c r="E40" s="50"/>
      <c r="F40" s="51">
        <f>F30+F39</f>
        <v>3116280</v>
      </c>
      <c r="G40" s="52"/>
      <c r="H40" s="52"/>
      <c r="I40" s="53">
        <f>I30+I39</f>
        <v>31162800000</v>
      </c>
      <c r="J40" s="54"/>
    </row>
    <row r="41" spans="1:10" x14ac:dyDescent="0.2">
      <c r="I41" s="57"/>
    </row>
    <row r="42" spans="1:10" ht="12.75" x14ac:dyDescent="0.2">
      <c r="B42" s="58" t="s">
        <v>64</v>
      </c>
      <c r="C42" s="58"/>
      <c r="D42" s="58"/>
      <c r="E42" s="58"/>
      <c r="F42" s="58"/>
      <c r="G42" s="58"/>
      <c r="H42" s="58"/>
      <c r="I42" s="58"/>
      <c r="J42" s="58"/>
    </row>
    <row r="43" spans="1:10" x14ac:dyDescent="0.2">
      <c r="I43" s="57"/>
    </row>
    <row r="44" spans="1:10" x14ac:dyDescent="0.2">
      <c r="I44" s="57"/>
    </row>
    <row r="45" spans="1:10" x14ac:dyDescent="0.2">
      <c r="I45" s="57"/>
    </row>
    <row r="46" spans="1:10" x14ac:dyDescent="0.2">
      <c r="I46" s="57"/>
    </row>
    <row r="47" spans="1:10" x14ac:dyDescent="0.2">
      <c r="I47" s="57"/>
    </row>
    <row r="48" spans="1:10" x14ac:dyDescent="0.2">
      <c r="I48" s="57"/>
    </row>
    <row r="49" spans="9:9" x14ac:dyDescent="0.2">
      <c r="I49" s="57"/>
    </row>
    <row r="50" spans="9:9" x14ac:dyDescent="0.2">
      <c r="I50" s="57"/>
    </row>
    <row r="51" spans="9:9" x14ac:dyDescent="0.2">
      <c r="I51" s="57"/>
    </row>
    <row r="52" spans="9:9" x14ac:dyDescent="0.2">
      <c r="I52" s="57"/>
    </row>
    <row r="53" spans="9:9" x14ac:dyDescent="0.2">
      <c r="I53" s="57"/>
    </row>
    <row r="54" spans="9:9" x14ac:dyDescent="0.2">
      <c r="I54" s="57"/>
    </row>
    <row r="55" spans="9:9" x14ac:dyDescent="0.2">
      <c r="I55" s="57"/>
    </row>
    <row r="56" spans="9:9" x14ac:dyDescent="0.2">
      <c r="I56" s="57"/>
    </row>
    <row r="57" spans="9:9" x14ac:dyDescent="0.2">
      <c r="I57" s="57"/>
    </row>
    <row r="58" spans="9:9" x14ac:dyDescent="0.2">
      <c r="I58" s="57"/>
    </row>
    <row r="59" spans="9:9" x14ac:dyDescent="0.2">
      <c r="I59" s="57"/>
    </row>
    <row r="60" spans="9:9" x14ac:dyDescent="0.2">
      <c r="I60" s="57"/>
    </row>
    <row r="61" spans="9:9" x14ac:dyDescent="0.2">
      <c r="I61" s="57"/>
    </row>
    <row r="62" spans="9:9" x14ac:dyDescent="0.2">
      <c r="I62" s="57"/>
    </row>
    <row r="63" spans="9:9" x14ac:dyDescent="0.2">
      <c r="I63" s="57"/>
    </row>
    <row r="64" spans="9:9" x14ac:dyDescent="0.2">
      <c r="I64" s="57"/>
    </row>
    <row r="65" spans="9:9" x14ac:dyDescent="0.2">
      <c r="I65" s="57"/>
    </row>
    <row r="66" spans="9:9" x14ac:dyDescent="0.2">
      <c r="I66" s="57"/>
    </row>
    <row r="67" spans="9:9" x14ac:dyDescent="0.2">
      <c r="I67" s="57"/>
    </row>
    <row r="68" spans="9:9" x14ac:dyDescent="0.2">
      <c r="I68" s="57"/>
    </row>
    <row r="69" spans="9:9" x14ac:dyDescent="0.2">
      <c r="I69" s="57"/>
    </row>
    <row r="70" spans="9:9" x14ac:dyDescent="0.2">
      <c r="I70" s="57"/>
    </row>
    <row r="71" spans="9:9" x14ac:dyDescent="0.2">
      <c r="I71" s="57"/>
    </row>
    <row r="72" spans="9:9" x14ac:dyDescent="0.2">
      <c r="I72" s="57"/>
    </row>
    <row r="73" spans="9:9" x14ac:dyDescent="0.2">
      <c r="I73" s="57"/>
    </row>
    <row r="74" spans="9:9" x14ac:dyDescent="0.2">
      <c r="I74" s="57"/>
    </row>
    <row r="75" spans="9:9" x14ac:dyDescent="0.2">
      <c r="I75" s="57"/>
    </row>
    <row r="76" spans="9:9" x14ac:dyDescent="0.2">
      <c r="I76" s="57"/>
    </row>
    <row r="77" spans="9:9" x14ac:dyDescent="0.2">
      <c r="I77" s="57"/>
    </row>
    <row r="78" spans="9:9" x14ac:dyDescent="0.2">
      <c r="I78" s="57"/>
    </row>
    <row r="79" spans="9:9" x14ac:dyDescent="0.2">
      <c r="I79" s="57"/>
    </row>
    <row r="80" spans="9:9" x14ac:dyDescent="0.2">
      <c r="I80" s="57"/>
    </row>
    <row r="81" spans="9:9" x14ac:dyDescent="0.2">
      <c r="I81" s="57"/>
    </row>
    <row r="82" spans="9:9" x14ac:dyDescent="0.2">
      <c r="I82" s="57"/>
    </row>
    <row r="83" spans="9:9" x14ac:dyDescent="0.2">
      <c r="I83" s="57"/>
    </row>
    <row r="84" spans="9:9" x14ac:dyDescent="0.2">
      <c r="I84" s="57"/>
    </row>
    <row r="85" spans="9:9" x14ac:dyDescent="0.2">
      <c r="I85" s="57"/>
    </row>
    <row r="86" spans="9:9" x14ac:dyDescent="0.2">
      <c r="I86" s="57"/>
    </row>
    <row r="87" spans="9:9" x14ac:dyDescent="0.2">
      <c r="I87" s="57"/>
    </row>
    <row r="88" spans="9:9" x14ac:dyDescent="0.2">
      <c r="I88" s="57"/>
    </row>
    <row r="89" spans="9:9" x14ac:dyDescent="0.2">
      <c r="I89" s="57"/>
    </row>
    <row r="90" spans="9:9" x14ac:dyDescent="0.2">
      <c r="I90" s="57"/>
    </row>
    <row r="91" spans="9:9" x14ac:dyDescent="0.2">
      <c r="I91" s="57"/>
    </row>
    <row r="92" spans="9:9" x14ac:dyDescent="0.2">
      <c r="I92" s="57"/>
    </row>
    <row r="93" spans="9:9" x14ac:dyDescent="0.2">
      <c r="I93" s="57"/>
    </row>
    <row r="94" spans="9:9" x14ac:dyDescent="0.2">
      <c r="I94" s="57"/>
    </row>
    <row r="95" spans="9:9" x14ac:dyDescent="0.2">
      <c r="I95" s="57"/>
    </row>
    <row r="96" spans="9:9" x14ac:dyDescent="0.2">
      <c r="I96" s="57"/>
    </row>
    <row r="97" spans="9:9" x14ac:dyDescent="0.2">
      <c r="I97" s="57"/>
    </row>
    <row r="98" spans="9:9" x14ac:dyDescent="0.2">
      <c r="I98" s="57"/>
    </row>
    <row r="99" spans="9:9" x14ac:dyDescent="0.2">
      <c r="I99" s="57"/>
    </row>
    <row r="100" spans="9:9" x14ac:dyDescent="0.2">
      <c r="I100" s="57"/>
    </row>
    <row r="101" spans="9:9" x14ac:dyDescent="0.2">
      <c r="I101" s="57"/>
    </row>
    <row r="102" spans="9:9" x14ac:dyDescent="0.2">
      <c r="I102" s="57"/>
    </row>
    <row r="103" spans="9:9" x14ac:dyDescent="0.2">
      <c r="I103" s="57"/>
    </row>
    <row r="104" spans="9:9" x14ac:dyDescent="0.2">
      <c r="I104" s="57"/>
    </row>
    <row r="105" spans="9:9" x14ac:dyDescent="0.2">
      <c r="I105" s="57"/>
    </row>
    <row r="106" spans="9:9" x14ac:dyDescent="0.2">
      <c r="I106" s="57"/>
    </row>
    <row r="107" spans="9:9" x14ac:dyDescent="0.2">
      <c r="I107" s="57"/>
    </row>
    <row r="108" spans="9:9" x14ac:dyDescent="0.2">
      <c r="I108" s="57"/>
    </row>
  </sheetData>
  <mergeCells count="8">
    <mergeCell ref="B42:J42"/>
    <mergeCell ref="B40:E40"/>
    <mergeCell ref="A7:J7"/>
    <mergeCell ref="B15:E15"/>
    <mergeCell ref="B22:E22"/>
    <mergeCell ref="B23:E23"/>
    <mergeCell ref="B30:E30"/>
    <mergeCell ref="B39:E39"/>
  </mergeCells>
  <pageMargins left="0.7" right="0.7" top="0.75" bottom="0.75" header="0.3" footer="0.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Upz5QC0aCcCt3AEZSsdz5VnOWIc+nbapZHNhcM2F3d0=</DigestValue>
    </Reference>
    <Reference Type="http://www.w3.org/2000/09/xmldsig#Object" URI="#idOfficeObject">
      <DigestMethod Algorithm="http://www.w3.org/2001/04/xmlenc#sha256"/>
      <DigestValue>PeqzJzGpOcoW8ZkdeZesRDUqjDoV03wDgn6+dzniLLA=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IwKcoPDlf2ufQeTGbUYcoaJFWHa+t7Nb3EJRYnhaOe8=</DigestValue>
    </Reference>
  </SignedInfo>
  <SignatureValue>tKd0gRl+oA8gV1UABgpfDm6GMq/o2rr7j5pqCkL83sdMX5mmKFI01vu5NesUvug4ydukFagW5lcB
crKr0udUQtBxRnRM1kwzZDnah+DBO95tXh6cmyABpJSVP0qEd7kCk95RcpSmT45D1lpVn1Gyx9yh
uMYsmyZLbdveDPC0C8RXXxkVAh/uGV3iYENWC4OsdJUaW0gDVRrCK1bw6EaDrUuO4zyVa0eIJeqj
uptothKZH9RbPUOWTAKmt6NlLRe8K0imyxHHRgF4fD+xbMAL8AHVOveAa5Rlwl6M+LmQPqptBrSg
s0vOD1X+V9Q/+TSK3sQsjyTCoCQV1upBk1baug==</SignatureValue>
  <KeyInfo>
    <X509Data>
      <X509Certificate>MIIH9jCCBd6gAwIBAgIIC33dY+G/md0wDQYJKoZIhvcNAQELBQAwWzEXMBUGA1UEBRMOUlVDIDgwMDUwMTcyLTExGjAYBgNVBAMTEUNBLURPQ1VNRU5UQSBTLkEuMRcwFQYDVQQKEw5ET0NVTUVOVEEgUy5BLjELMAkGA1UEBhMCUFkwHhcNMTkwNzA4MTI0NjM2WhcNMjEwNzA3MTI1NjM2WjCBlDELMAkGA1UEBhMCUFkxFjAUBgNVBAQMDUtMQVNTRU4gVE9FV1MxETAPBgNVBAUTCENJOTgzODM3MQ8wDQYDVQQqDAZBUk5PTEQxFzAVBgNVBAoMDlBFUlNPTkEgRklTSUNBMREwDwYDVQQLDAhGSVJNQSBGMjEdMBsGA1UEAwwUQVJOT0xEIEtMQVNTRU4gVE9FV1MwggEiMA0GCSqGSIb3DQEBAQUAA4IBDwAwggEKAoIBAQC6ZYVHRyRJ+EhoRVxL/9zbV1WdWnXGhDdownaGsD/vujDJQjoWfo9qRVx+x/D6N7s/bPDsCnEiL6OL72ITkv/mmmwwBszjvqyUK+0WYEWYSnoPKasJi9pSPBZ7YxQKhTEL48jw4FsCtxOIIdEtot3bSyKg/afdagYI7rGYPgC85Ttg+jadJNQEErLjZYNdg+FdOCME88vUG4wNAq2cnaegQXMcujkuk7q4F8kMaSDSgoKh0Nn1tNKCc2x8JokOzEiFl86LFcqWQ0Sw3As2MG7PxQiCbR2WC2Su2ozoocFOW2tNVBFHiHumznL/jYW+haV5Kxx2Mo+1556Z+NM6uawXAgMBAAGjggOCMIIDfjAMBgNVHRMBAf8EAjAAMA4GA1UdDwEB/wQEAwIF4DAqBgNVHSUBAf8EIDAeBggrBgEFBQcDAQYIKwYBBQUHAwIGCCsGAQUFBwMEMB0GA1UdDgQWBBS0ltxbgugPqL3LW49sx8Ap3uBdszCBlgYIKwYBBQUHAQEEgYkwgYYwOQYIKwYBBQUHMAGGLWh0dHA6Ly93d3cuZG9jdW1lbnRhLmNvbS5weS9maXJtYWRpZ2l0YWwvb3NjcDBJBggrBgEFBQcwAoY9aHR0cHM6Ly93d3cuZG9jdW1lbnRhLmNvbS5weS9maXJtYWRpZ2l0YWwvZGVzY2FyZ2FzL2NhZG9jLmNydDAfBgNVHSMEGDAWgBRAJqwmXGKPxvUCVOSNwRom1u6lsjBPBgNVHR8ESDBGMESgQqBAhj5odHRwczovL3d3dy5kb2N1bWVudGEuY29tLnB5L2Zpcm1hZGlnaXRhbC9kZXNjYXJnYXMvY3JsZG9jLmNybDAnBgNVHREEIDAegRxhcmtsYXNzZW5AcmVjb3JkZWxlY3RyaWMuY29tMIIB3QYDVR0gBIIB1DCCAdAwggHMBg4rBgEEAYL5OwEBAQYBATCCAbgwPwYIKwYBBQUHAgEWM2h0dHBzOi8vd3d3LmRvY3VtZW50YS5jb20ucHkvZmlybWFkaWdpdGFsL2Rlc2NhcmdhczCBwAYIKwYBBQUHAgIwgbMagbBFc3RlIGVzIHVuIGNlcnRpZmljYWRvIGRlIHBlcnNvbmEgZu1zaWNhIGN1eWEgY2xhdmUgcHJpdmFkYSBlc3ThIGNvbnRlbmlkYSBlbiB1biBt82R1bG8gZGUgaGFyZHdhcmUgc2VndXJvIHkgc3UgZmluYWxpZGFkIGVzIGF1dGVudGljYXIgYSBzdSB0aXR1bGFyIG8gZ2VuZXJhciBmaXJtYXMgZGlnaXRhbGVzLjCBsQYIKwYBBQUHAgIwgaQagaFUaGlzIGlzIGFuIGVuZCB1c2VyIGNlcnRpZmljYXRlIHdob3NlIHByaXZhdGUga2V5IGlzIGVtYmVkZGVkIHdpdGhpbiBhIHNlY3VyZSBoYXJkd2FyZSBtb2R1bGUgdGhhdCBhaW1zIHRvIGF1dGhlbnRpY2F0ZSBpdHMgb3duZXIgb3IgZ2VuZXJhdGUgZGlnaXRhbCBzaWduYXR1cmVzLjANBgkqhkiG9w0BAQsFAAOCAgEAPXGCR5ZoU9gbn9mbnbn3D+tp7HMaVB7o/poOVOsOlDKJD5ow6mXvZPgNSh2i8tH6TtJR2lwS6+xsS8XMelVSQ9T2IgYbdYrHfZQfO2Lkt4jEV8KdR05elDkP1ZT1g3ClpC3HbzDXbbXsu5HM4I44SPagAx5U5OOBGfDNKED3LWn9dqIs/KtXhywMOi/vV+sDaF/B15wrCDQr+iKJ/zQkhaBKZAH961FXrCz9gLAaq3WVlUYI3niO3DIV6WD/fsaxGFoNTs0G+6ApKzCUxoGmnpbtlPnRcfZUK3TxK06ppt9wzq2VgKPZIc2HhaiIHZAXk0oP2VY8U1I+wUgicAanAH7Q4IuIU4PjbLr72KrXsvSQYZ8pzXJ8RADWL8sionJ0+qCHypTrbwOTnFsTZxHEoXAerMTolT/x1u7JeZy4/U93yyjRFVzvtxvZn/QWDztPfrqgq+RGHR8jSKCHBGgXqhOlk4FhRh1gimu//bfPDwG9kON9u8D8iynJjkxqxXlcRRFAy7FwN7bJCUYBQlmqfFJyhPzzsRzPYfi8w/WUmegmZIcQUx7rjfUqZUakz5s/3/IfrYyyc7L2Bxs7Wmy1bLWKQE7cOTEc5MgP2rYjMbK+mruy/v49Afk+KvpoeReTx3HGAxuYdkAGV3sIBITBQC/S6sWa6TicwSfxsgZpJn0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2i2v0xbMYlaxSRkpRxv9l65YB+psCunbTaQiF/ALL6s=</DigestValue>
      </Reference>
      <Reference URI="/xl/sharedStrings.xml?ContentType=application/vnd.openxmlformats-officedocument.spreadsheetml.sharedStrings+xml">
        <DigestMethod Algorithm="http://www.w3.org/2001/04/xmlenc#sha256"/>
        <DigestValue>W9BGj13Y0ePJQX3ePsReRJVAq1fEbElOrX+COvDJMV8=</DigestValue>
      </Reference>
      <Reference URI="/xl/styles.xml?ContentType=application/vnd.openxmlformats-officedocument.spreadsheetml.styles+xml">
        <DigestMethod Algorithm="http://www.w3.org/2001/04/xmlenc#sha256"/>
        <DigestValue>aPkzzcVpWOHDfWxSPAgRYJYvkNMh5aNGbVwtmCzuDTM=</DigestValue>
      </Reference>
      <Reference URI="/xl/theme/theme1.xml?ContentType=application/vnd.openxmlformats-officedocument.theme+xml">
        <DigestMethod Algorithm="http://www.w3.org/2001/04/xmlenc#sha256"/>
        <DigestValue>0od3cWFb7H/9sr1fB3xS8N4PVwSWcnr1ynQI1Jvf//w=</DigestValue>
      </Reference>
      <Reference URI="/xl/workbook.xml?ContentType=application/vnd.openxmlformats-officedocument.spreadsheetml.sheet.main+xml">
        <DigestMethod Algorithm="http://www.w3.org/2001/04/xmlenc#sha256"/>
        <DigestValue>tEfDujQW9XS12uHKrV3EiXFejMWrExNq4Yu5iP6rl94=</DigestValue>
      </Reference>
      <Reference URI="/xl/worksheets/sheet1.xml?ContentType=application/vnd.openxmlformats-officedocument.spreadsheetml.worksheet+xml">
        <DigestMethod Algorithm="http://www.w3.org/2001/04/xmlenc#sha256"/>
        <DigestValue>5H+zi41SJKCREYX/PdPCAX0whb9FeKmz+cQ8lyhs/5k=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2019-11-12T13:13:49Z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16.0</OfficeVersion>
          <ApplicationVersion>16.0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2019-11-12T13:13:49Z</xd:SigningTime>
          <xd:SigningCertificate>
            <xd:Cert>
              <xd:CertDigest>
                <DigestMethod Algorithm="http://www.w3.org/2001/04/xmlenc#sha256"/>
                <DigestValue>S9DPpGqr6rkjVyuBwO3oqeMpUEEN1qTNdEop/P7eJa0=</DigestValue>
              </xd:CertDigest>
              <xd:IssuerSerial>
                <X509IssuerName>C=PY, O=DOCUMENTA S.A., CN=CA-DOCUMENTA S.A., SERIALNUMBER=RUC 80050172-1</X509IssuerName>
                <X509SerialNumber>828061327564970461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qTCCBZGgAwIBAgIQWC+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/hk+D/VTF+X5H6btEEiBu1KNEf35B5e2pyeOAOBsduFcJAgh3tjNAQGcY057ad1eCdBf6pbXv8Mhio0jlcGSvlmF+OVTTYvTUwF2HbgHDqOiQDJpnDzMhVXmNKfKH7W62QYKp0fKB8F8li1ChNt30za2bqzeTntqq3kCXHlhbjHlLMHqV76MgsEeHuSJMtxOBbQatlxyJRmcEfUyF/hu8A8q3caWLFOzfsJbTfpAxkxo3/ewkRVF/SAj70/3VBrw+IY/9TTTeS2oYrWkurC3tT5KTmwr1mMKIBprkVRVqzWuh+4HyPmgF/u4kqI6A8xiA1mdsk+hCP5zICkEv+qwjP9mK4pq1gTvjvuQ6sbu2+qBaUi5nTr/L81Y5vSvLOR0Hod7GmCx9p7JWMzEVAGmh28F0ZqPt5Ry37w4DLdtrBJPzdyso36OZseNaXM3puukBisbv2vyt2ydUvuLwEbl2oYDKcvfifCLauqlgwCv5BKFuxBDL/KKaxnJZBYKbEtgY9ztwYEY8xyAbyQqH/JAB88VW04vw7GVkdUPu7mw1udKafyJXRrqlsrAbCTWdtwYuXJPj3mi/x3z6+Fg1+kx9izYU/5+DtGLhk3YN0eIObqtjUjBhqT+u1rJ3iZtalwRtDBhEb5ehrQIDAQABo4ICUzCCAk8wEgYDVR0TAQH/BAgwBgEB/wIBADAOBgNVHQ8BAf8EBAMCAQYwHQYDVR0OBBYEFEAmrCZcYo/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+wo/po7oT9Qq40OltXGGgBIA3i4NGFQ5UBsWU3tI+O3jNkBi/9k/BkYHVT9UxWNHUxoZw+QJsAKl5f8wQksVH18Scq5Z+RUSBQ7v1hvvH1m2P7FXcB0nf+nwDVoDyGv57EmhKofwQibUzKajDts6JrsXyugQhVbLynSCw4qPMJLpImpL21LxxVMcryQMYymYUAr3DrMLOUuXxKLXCSOf8oP/PSmBvKldr2xeGJ5kowMxq0Af8mn7+pnm3yi0Ons5plFugKv3eSAmBY3zBS5NGPt9FFY/9FeNbCNXLEIRhaCx3T/6lSfIJZU5fCfLUY3y0hkSwuoK1gf/hHFyqyN/PrJ8E9PbyEzpMYwc51K+PhRRMcrJaD9txveHz8XjDrjjoISL+ZV54LMzUi5sF++nG79TLxDaC4vBtg6I8mOooFqzbsYgM3R4SaElTQIv6dSEZX1wKJXh25RbldqePe4Alnwe3vU97ZrTEpKPQkRM4lPJVElOicbYR1Wx5xrvyFucagF6IVeP4IZLJt1L4rbiSzPq027Q8jECgeJeRQWVKS8nQ8KyMfA0tgAuL3Vtub5pSbMI3xqtQwdJtOgwFj2iVp1BQv3XegF6OySbw/sk46AGWOTwb6vwUPq5TfnuNzO92keBxGg+aWylEC25zYFPYpAq384g5lmVaV53zmp1f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asis.admin</dc:creator>
  <cp:lastModifiedBy>asis.admin</cp:lastModifiedBy>
  <dcterms:created xsi:type="dcterms:W3CDTF">2019-11-08T14:49:10Z</dcterms:created>
  <dcterms:modified xsi:type="dcterms:W3CDTF">2019-11-08T16:16:27Z</dcterms:modified>
</cp:coreProperties>
</file>