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Users\Usuari\Desktop\INFORME CNV\CNV 2020\Junio\"/>
    </mc:Choice>
  </mc:AlternateContent>
  <xr:revisionPtr revIDLastSave="0" documentId="13_ncr:1_{E58028F0-123D-4640-9357-B387C72C39C3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Hoja1" sheetId="1" r:id="rId1"/>
  </sheets>
  <definedNames>
    <definedName name="_xlnm.Print_Area" localSheetId="0">Hoja1!$A$1:$D$29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  <c r="B17" i="1"/>
  <c r="B16" i="1"/>
  <c r="B12" i="1"/>
  <c r="B15" i="1"/>
  <c r="B20" i="1"/>
  <c r="B18" i="1" l="1"/>
  <c r="H13" i="1"/>
  <c r="H15" i="1" l="1"/>
  <c r="I15" i="1" s="1"/>
  <c r="H14" i="1"/>
  <c r="I14" i="1" s="1"/>
  <c r="H16" i="1" l="1"/>
  <c r="I16" i="1" s="1"/>
  <c r="H22" i="1" l="1"/>
  <c r="B19" i="1"/>
  <c r="B21" i="1" s="1"/>
  <c r="C16" i="1"/>
  <c r="C15" i="1" l="1"/>
  <c r="D15" i="1"/>
  <c r="C17" i="1"/>
  <c r="D16" i="1" l="1"/>
  <c r="D17" i="1" l="1"/>
</calcChain>
</file>

<file path=xl/sharedStrings.xml><?xml version="1.0" encoding="utf-8"?>
<sst xmlns="http://schemas.openxmlformats.org/spreadsheetml/2006/main" count="33" uniqueCount="32">
  <si>
    <t>Anexo 1 Res. CG Nº 23/16</t>
  </si>
  <si>
    <t xml:space="preserve">Situación </t>
  </si>
  <si>
    <t xml:space="preserve">      Monto (En Gs)</t>
  </si>
  <si>
    <t xml:space="preserve">Previsiones </t>
  </si>
  <si>
    <t>(En Gs)</t>
  </si>
  <si>
    <t xml:space="preserve">B.1. Normal </t>
  </si>
  <si>
    <t xml:space="preserve">B.2. Atraso </t>
  </si>
  <si>
    <t xml:space="preserve">B.2. En Gestión de Cobro </t>
  </si>
  <si>
    <t xml:space="preserve">B.3. En Gestión de Cobro Judicial </t>
  </si>
  <si>
    <t xml:space="preserve">Observaciones </t>
  </si>
  <si>
    <t xml:space="preserve">Criterios de Clasificación utilizados </t>
  </si>
  <si>
    <t xml:space="preserve">Normal </t>
  </si>
  <si>
    <t xml:space="preserve">Atraso </t>
  </si>
  <si>
    <t xml:space="preserve">En Gestión de Cobro </t>
  </si>
  <si>
    <t xml:space="preserve">En Gestión de Cobro Judicial </t>
  </si>
  <si>
    <t xml:space="preserve">de 360  días de atraso </t>
  </si>
  <si>
    <t>2=20%</t>
  </si>
  <si>
    <t>3=50%</t>
  </si>
  <si>
    <t>4=100%</t>
  </si>
  <si>
    <t xml:space="preserve">Cartera Vencida </t>
  </si>
  <si>
    <t>% Prev. s/ Cartera</t>
  </si>
  <si>
    <t xml:space="preserve">A. Total de cartera no Vencida </t>
  </si>
  <si>
    <t xml:space="preserve">Composición de Cartera Vencida </t>
  </si>
  <si>
    <t xml:space="preserve">B. TOTAL CARTERA VENCIDA </t>
  </si>
  <si>
    <t xml:space="preserve">de 30 días de atraso </t>
  </si>
  <si>
    <t xml:space="preserve"> de 60 a 120 días de atraso </t>
  </si>
  <si>
    <t xml:space="preserve"> de 120  a 360 días de atraso </t>
  </si>
  <si>
    <t>TOTAL DE LA CARTERA DE CREDITOS (A+B)</t>
  </si>
  <si>
    <t xml:space="preserve">(-) TOTAL PREVISIONES </t>
  </si>
  <si>
    <t xml:space="preserve"> </t>
  </si>
  <si>
    <t>Composición de la Cartera de Créditos al 30/06/2020.</t>
  </si>
  <si>
    <t>TOTAL NETO CARTERA DE CREDITOS AL 30/06/2020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</si>
</sst>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%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/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3" fontId="3" fillId="0" borderId="0" xfId="0" applyNumberFormat="1" applyFont="1"/>
    <xf numFmtId="0" fontId="5" fillId="0" borderId="5" xfId="0" applyFont="1" applyBorder="1" applyAlignment="1">
      <alignment horizontal="center" vertical="center"/>
    </xf>
    <xf numFmtId="4" fontId="3" fillId="0" borderId="0" xfId="0" applyNumberFormat="1" applyFont="1"/>
    <xf numFmtId="0" fontId="5" fillId="0" borderId="3" xfId="0" applyFont="1" applyBorder="1" applyAlignment="1">
      <alignment vertical="center"/>
    </xf>
    <xf numFmtId="3" fontId="5" fillId="0" borderId="5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3" fillId="0" borderId="0" xfId="1" applyFont="1"/>
    <xf numFmtId="0" fontId="2" fillId="0" borderId="0" xfId="0" applyFont="1"/>
    <xf numFmtId="164" fontId="3" fillId="0" borderId="0" xfId="1" applyNumberFormat="1" applyFont="1"/>
    <xf numFmtId="0" fontId="4" fillId="0" borderId="1" xfId="0" applyFont="1" applyBorder="1" applyAlignment="1">
      <alignment vertical="center"/>
    </xf>
    <xf numFmtId="4" fontId="5" fillId="0" borderId="5" xfId="1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3" fontId="4" fillId="2" borderId="5" xfId="0" applyNumberFormat="1" applyFont="1" applyFill="1" applyBorder="1" applyAlignment="1">
      <alignment horizontal="center" vertical="center"/>
    </xf>
    <xf numFmtId="4" fontId="4" fillId="2" borderId="5" xfId="1" applyNumberFormat="1" applyFont="1" applyFill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37" fontId="4" fillId="0" borderId="7" xfId="0" applyNumberFormat="1" applyFont="1" applyBorder="1" applyAlignment="1">
      <alignment horizontal="center" vertical="center"/>
    </xf>
    <xf numFmtId="37" fontId="4" fillId="0" borderId="12" xfId="0" applyNumberFormat="1" applyFont="1" applyBorder="1" applyAlignment="1">
      <alignment horizontal="center" vertical="center"/>
    </xf>
    <xf numFmtId="37" fontId="4" fillId="0" borderId="13" xfId="0" applyNumberFormat="1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M59"/>
  <sheetViews>
    <sheetView tabSelected="1" zoomScaleNormal="100" workbookViewId="0">
      <selection activeCell="N25" sqref="N25"/>
    </sheetView>
  </sheetViews>
  <sheetFormatPr baseColWidth="10" defaultRowHeight="15.75" x14ac:dyDescent="0.25"/>
  <cols>
    <col min="1" max="1" width="43.75" style="1" customWidth="1"/>
    <col min="2" max="2" width="21.625" style="1" bestFit="1" customWidth="1"/>
    <col min="3" max="3" width="11.625" style="1" customWidth="1"/>
    <col min="4" max="4" width="14.25" style="1" customWidth="1"/>
    <col min="5" max="5" width="13.375" style="1" bestFit="1" customWidth="1"/>
    <col min="6" max="6" width="11" style="1" hidden="1" customWidth="1"/>
    <col min="7" max="7" width="14.25" style="1" hidden="1" customWidth="1"/>
    <col min="8" max="8" width="13" style="1" hidden="1" customWidth="1"/>
    <col min="9" max="9" width="12.125" style="1" hidden="1" customWidth="1"/>
    <col min="10" max="10" width="11" style="1" hidden="1" customWidth="1"/>
    <col min="11" max="11" width="11.375" style="1" hidden="1" customWidth="1"/>
    <col min="12" max="13" width="11" style="1" hidden="1" customWidth="1"/>
    <col min="14" max="16" width="11" style="1" customWidth="1"/>
    <col min="17" max="16384" width="11" style="1"/>
  </cols>
  <sheetData>
    <row r="7" spans="1:10" x14ac:dyDescent="0.25">
      <c r="A7" s="37" t="s">
        <v>0</v>
      </c>
      <c r="B7" s="37"/>
      <c r="C7" s="37"/>
      <c r="D7" s="37"/>
    </row>
    <row r="8" spans="1:10" x14ac:dyDescent="0.25">
      <c r="A8" s="38" t="s">
        <v>30</v>
      </c>
      <c r="B8" s="38"/>
      <c r="C8" s="38"/>
      <c r="D8" s="38"/>
    </row>
    <row r="9" spans="1:10" x14ac:dyDescent="0.25">
      <c r="A9" s="2"/>
      <c r="B9" s="2"/>
    </row>
    <row r="10" spans="1:10" ht="16.5" thickBot="1" x14ac:dyDescent="0.3">
      <c r="A10" s="2"/>
      <c r="B10" s="2"/>
    </row>
    <row r="11" spans="1:10" ht="16.5" thickBot="1" x14ac:dyDescent="0.3">
      <c r="A11" s="3" t="s">
        <v>1</v>
      </c>
      <c r="B11" s="3" t="s">
        <v>2</v>
      </c>
      <c r="C11" s="39" t="s">
        <v>3</v>
      </c>
      <c r="D11" s="40"/>
    </row>
    <row r="12" spans="1:10" ht="16.5" thickBot="1" x14ac:dyDescent="0.3">
      <c r="A12" s="4" t="s">
        <v>21</v>
      </c>
      <c r="B12" s="20">
        <f>2017170009+(5413790.49*6794)</f>
        <v>38798462598.060005</v>
      </c>
      <c r="C12" s="6" t="s">
        <v>4</v>
      </c>
      <c r="D12" s="6" t="s">
        <v>20</v>
      </c>
      <c r="H12" s="5"/>
      <c r="I12" s="5"/>
    </row>
    <row r="13" spans="1:10" ht="16.5" thickBot="1" x14ac:dyDescent="0.3">
      <c r="A13" s="17" t="s">
        <v>22</v>
      </c>
      <c r="B13" s="21"/>
      <c r="C13" s="41"/>
      <c r="D13" s="42"/>
      <c r="G13" s="1" t="s">
        <v>3</v>
      </c>
      <c r="H13" s="5">
        <f>-B20</f>
        <v>4385113669</v>
      </c>
      <c r="I13" s="5"/>
    </row>
    <row r="14" spans="1:10" ht="16.5" thickBot="1" x14ac:dyDescent="0.3">
      <c r="A14" s="8" t="s">
        <v>5</v>
      </c>
      <c r="B14" s="22">
        <f>40806867+((214715+916)*6794)</f>
        <v>1505803881</v>
      </c>
      <c r="C14" s="9">
        <v>0</v>
      </c>
      <c r="D14" s="16">
        <v>0</v>
      </c>
      <c r="F14" s="5"/>
      <c r="G14" s="7" t="s">
        <v>16</v>
      </c>
      <c r="H14" s="5">
        <f>+B15*20%</f>
        <v>297825598.23200005</v>
      </c>
      <c r="I14" s="7">
        <f>+H14/H13*100</f>
        <v>6.7917418044927773</v>
      </c>
      <c r="J14" s="5"/>
    </row>
    <row r="15" spans="1:10" ht="16.5" thickBot="1" x14ac:dyDescent="0.3">
      <c r="A15" s="8" t="s">
        <v>6</v>
      </c>
      <c r="B15" s="9">
        <f>34516673+19119695+((108193+103095.14)*6794)</f>
        <v>1489127991.1600001</v>
      </c>
      <c r="C15" s="9">
        <f t="shared" ref="C15:D17" si="0">+H14</f>
        <v>297825598.23200005</v>
      </c>
      <c r="D15" s="16">
        <f t="shared" si="0"/>
        <v>6.7917418044927773</v>
      </c>
      <c r="F15" s="5"/>
      <c r="G15" s="7" t="s">
        <v>17</v>
      </c>
      <c r="H15" s="5">
        <f>+B16*50%</f>
        <v>1032767206.48</v>
      </c>
      <c r="I15" s="7">
        <f>+H15/H13*100</f>
        <v>23.551663296233702</v>
      </c>
      <c r="J15" s="5"/>
    </row>
    <row r="16" spans="1:10" ht="16.5" thickBot="1" x14ac:dyDescent="0.3">
      <c r="A16" s="8" t="s">
        <v>7</v>
      </c>
      <c r="B16" s="9">
        <f>560096657+19220770+((133211.34+85543)*6794)</f>
        <v>2065534412.96</v>
      </c>
      <c r="C16" s="9">
        <f t="shared" si="0"/>
        <v>1032767206.48</v>
      </c>
      <c r="D16" s="16">
        <f t="shared" si="0"/>
        <v>23.551663296233702</v>
      </c>
      <c r="F16" s="5"/>
      <c r="G16" s="5" t="s">
        <v>18</v>
      </c>
      <c r="H16" s="5">
        <f>+H13-H14-H15</f>
        <v>3054520864.2880001</v>
      </c>
      <c r="I16" s="7">
        <f>+H16/H13*100</f>
        <v>69.656594899273529</v>
      </c>
      <c r="J16" s="5"/>
    </row>
    <row r="17" spans="1:10" ht="16.5" thickBot="1" x14ac:dyDescent="0.3">
      <c r="A17" s="8" t="s">
        <v>8</v>
      </c>
      <c r="B17" s="9">
        <f>1149179928+(538906.33*6794)</f>
        <v>4810509534.0199995</v>
      </c>
      <c r="C17" s="9">
        <f t="shared" si="0"/>
        <v>3054520864.2880001</v>
      </c>
      <c r="D17" s="16">
        <f t="shared" si="0"/>
        <v>69.656594899273529</v>
      </c>
      <c r="F17" s="5"/>
      <c r="G17" s="5"/>
      <c r="H17" s="5"/>
      <c r="I17" s="5"/>
      <c r="J17" s="5"/>
    </row>
    <row r="18" spans="1:10" ht="16.5" thickBot="1" x14ac:dyDescent="0.3">
      <c r="A18" s="4" t="s">
        <v>23</v>
      </c>
      <c r="B18" s="10">
        <f>+B14+B15+B16+B17</f>
        <v>9870975819.1399994</v>
      </c>
      <c r="C18" s="18"/>
      <c r="D18" s="19"/>
      <c r="F18" s="5"/>
      <c r="G18" s="5"/>
      <c r="H18" s="5"/>
      <c r="I18" s="5"/>
      <c r="J18" s="5"/>
    </row>
    <row r="19" spans="1:10" ht="16.5" thickBot="1" x14ac:dyDescent="0.3">
      <c r="A19" s="11" t="s">
        <v>27</v>
      </c>
      <c r="B19" s="26">
        <f>+B12+B18</f>
        <v>48669438417.200005</v>
      </c>
      <c r="C19" s="27"/>
      <c r="D19" s="28"/>
      <c r="E19" s="5"/>
      <c r="F19" s="5"/>
      <c r="G19" s="5"/>
      <c r="H19" s="5"/>
      <c r="I19" s="5"/>
      <c r="J19" s="5"/>
    </row>
    <row r="20" spans="1:10" ht="16.5" thickBot="1" x14ac:dyDescent="0.3">
      <c r="A20" s="3" t="s">
        <v>28</v>
      </c>
      <c r="B20" s="43">
        <f>-2526214405-1858899264</f>
        <v>-4385113669</v>
      </c>
      <c r="C20" s="44"/>
      <c r="D20" s="45"/>
      <c r="E20" s="5"/>
      <c r="F20" s="5"/>
      <c r="G20" s="5"/>
      <c r="H20" s="5"/>
      <c r="I20" s="5"/>
      <c r="J20" s="5"/>
    </row>
    <row r="21" spans="1:10" ht="16.5" thickBot="1" x14ac:dyDescent="0.3">
      <c r="A21" s="11" t="s">
        <v>31</v>
      </c>
      <c r="B21" s="26">
        <f>+B19+B20</f>
        <v>44284324748.200005</v>
      </c>
      <c r="C21" s="35"/>
      <c r="D21" s="36"/>
      <c r="F21" s="5"/>
      <c r="G21" s="5"/>
      <c r="H21" s="5"/>
      <c r="I21" s="5"/>
      <c r="J21" s="5"/>
    </row>
    <row r="22" spans="1:10" x14ac:dyDescent="0.25">
      <c r="A22" s="13" t="s">
        <v>29</v>
      </c>
      <c r="B22" s="13"/>
      <c r="C22" s="13"/>
      <c r="D22" s="13"/>
      <c r="F22" s="5"/>
      <c r="G22" s="5" t="s">
        <v>19</v>
      </c>
      <c r="H22" s="12">
        <f>+B18/B12</f>
        <v>0.25441667422238445</v>
      </c>
      <c r="I22" s="5"/>
      <c r="J22" s="5"/>
    </row>
    <row r="23" spans="1:10" ht="16.5" thickBot="1" x14ac:dyDescent="0.3">
      <c r="A23" s="13"/>
      <c r="B23" s="13"/>
      <c r="C23" s="13"/>
      <c r="D23" s="13"/>
      <c r="F23" s="5"/>
      <c r="G23" s="5"/>
      <c r="H23" s="5"/>
      <c r="I23" s="14"/>
      <c r="J23" s="5"/>
    </row>
    <row r="24" spans="1:10" ht="16.5" thickBot="1" x14ac:dyDescent="0.3">
      <c r="A24" s="15" t="s">
        <v>9</v>
      </c>
      <c r="B24" s="29"/>
      <c r="C24" s="30"/>
      <c r="D24" s="31"/>
      <c r="F24" s="5"/>
      <c r="G24" s="5"/>
      <c r="H24" s="5"/>
      <c r="I24" s="14"/>
      <c r="J24" s="5"/>
    </row>
    <row r="25" spans="1:10" ht="16.5" thickBot="1" x14ac:dyDescent="0.3">
      <c r="A25" s="4" t="s">
        <v>10</v>
      </c>
      <c r="B25" s="32"/>
      <c r="C25" s="33"/>
      <c r="D25" s="34"/>
      <c r="F25" s="5"/>
      <c r="G25" s="7"/>
      <c r="H25" s="5"/>
      <c r="I25" s="14"/>
      <c r="J25" s="5"/>
    </row>
    <row r="26" spans="1:10" ht="16.5" thickBot="1" x14ac:dyDescent="0.3">
      <c r="A26" s="8" t="s">
        <v>11</v>
      </c>
      <c r="B26" s="23" t="s">
        <v>24</v>
      </c>
      <c r="C26" s="24"/>
      <c r="D26" s="25"/>
    </row>
    <row r="27" spans="1:10" ht="16.5" thickBot="1" x14ac:dyDescent="0.3">
      <c r="A27" s="8" t="s">
        <v>12</v>
      </c>
      <c r="B27" s="23" t="s">
        <v>25</v>
      </c>
      <c r="C27" s="24"/>
      <c r="D27" s="25"/>
      <c r="G27" s="5"/>
    </row>
    <row r="28" spans="1:10" ht="16.5" thickBot="1" x14ac:dyDescent="0.3">
      <c r="A28" s="8" t="s">
        <v>13</v>
      </c>
      <c r="B28" s="23" t="s">
        <v>26</v>
      </c>
      <c r="C28" s="24"/>
      <c r="D28" s="25"/>
      <c r="G28" s="5"/>
    </row>
    <row r="29" spans="1:10" ht="16.5" thickBot="1" x14ac:dyDescent="0.3">
      <c r="A29" s="8" t="s">
        <v>14</v>
      </c>
      <c r="B29" s="23" t="s">
        <v>15</v>
      </c>
      <c r="C29" s="24"/>
      <c r="D29" s="25"/>
      <c r="G29" s="5"/>
    </row>
    <row r="38" spans="9:11" x14ac:dyDescent="0.25">
      <c r="I38" s="5"/>
      <c r="K38" s="7"/>
    </row>
    <row r="39" spans="9:11" x14ac:dyDescent="0.25">
      <c r="I39" s="5"/>
      <c r="K39" s="7"/>
    </row>
    <row r="40" spans="9:11" x14ac:dyDescent="0.25">
      <c r="I40" s="5"/>
      <c r="K40" s="7"/>
    </row>
    <row r="41" spans="9:11" x14ac:dyDescent="0.25">
      <c r="I41" s="5"/>
      <c r="K41" s="7"/>
    </row>
    <row r="42" spans="9:11" x14ac:dyDescent="0.25">
      <c r="I42" s="5"/>
      <c r="K42" s="7"/>
    </row>
    <row r="43" spans="9:11" x14ac:dyDescent="0.25">
      <c r="I43" s="5"/>
      <c r="K43" s="7"/>
    </row>
    <row r="44" spans="9:11" x14ac:dyDescent="0.25">
      <c r="I44" s="5"/>
      <c r="K44" s="7"/>
    </row>
    <row r="45" spans="9:11" x14ac:dyDescent="0.25">
      <c r="I45" s="5"/>
      <c r="K45" s="7"/>
    </row>
    <row r="46" spans="9:11" x14ac:dyDescent="0.25">
      <c r="I46" s="5"/>
      <c r="K46" s="7"/>
    </row>
    <row r="47" spans="9:11" x14ac:dyDescent="0.25">
      <c r="I47" s="5"/>
      <c r="K47" s="7"/>
    </row>
    <row r="48" spans="9:11" x14ac:dyDescent="0.25">
      <c r="I48" s="5"/>
      <c r="K48" s="7"/>
    </row>
    <row r="49" spans="9:11" x14ac:dyDescent="0.25">
      <c r="I49" s="5"/>
      <c r="K49" s="7"/>
    </row>
    <row r="50" spans="9:11" x14ac:dyDescent="0.25">
      <c r="I50" s="5"/>
      <c r="K50" s="7"/>
    </row>
    <row r="51" spans="9:11" x14ac:dyDescent="0.25">
      <c r="I51" s="5"/>
      <c r="K51" s="7"/>
    </row>
    <row r="52" spans="9:11" x14ac:dyDescent="0.25">
      <c r="I52" s="5"/>
      <c r="K52" s="7"/>
    </row>
    <row r="53" spans="9:11" x14ac:dyDescent="0.25">
      <c r="I53" s="5"/>
      <c r="K53" s="7"/>
    </row>
    <row r="54" spans="9:11" x14ac:dyDescent="0.25">
      <c r="I54" s="5"/>
      <c r="K54" s="7"/>
    </row>
    <row r="55" spans="9:11" x14ac:dyDescent="0.25">
      <c r="I55" s="5"/>
      <c r="K55" s="7"/>
    </row>
    <row r="56" spans="9:11" x14ac:dyDescent="0.25">
      <c r="I56" s="5"/>
      <c r="K56" s="7"/>
    </row>
    <row r="57" spans="9:11" x14ac:dyDescent="0.25">
      <c r="I57" s="5"/>
      <c r="K57" s="7"/>
    </row>
    <row r="58" spans="9:11" x14ac:dyDescent="0.25">
      <c r="I58" s="5"/>
      <c r="K58" s="7"/>
    </row>
    <row r="59" spans="9:11" x14ac:dyDescent="0.25">
      <c r="I59" s="5"/>
      <c r="K59" s="7"/>
    </row>
  </sheetData>
  <mergeCells count="12">
    <mergeCell ref="A7:D7"/>
    <mergeCell ref="A8:D8"/>
    <mergeCell ref="C11:D11"/>
    <mergeCell ref="C13:D13"/>
    <mergeCell ref="B20:D20"/>
    <mergeCell ref="B29:D29"/>
    <mergeCell ref="B19:D19"/>
    <mergeCell ref="B24:D25"/>
    <mergeCell ref="B26:D26"/>
    <mergeCell ref="B27:D27"/>
    <mergeCell ref="B28:D28"/>
    <mergeCell ref="B21:D21"/>
  </mergeCells>
  <pageMargins left="0.7" right="0.7" top="0.75" bottom="0.75" header="0.3" footer="0.3"/>
  <pageSetup scale="99" orientation="portrait" r:id="rId1"/>
  <colBreaks count="1" manualBreakCount="1">
    <brk id="4" max="1048575" man="1"/>
  </colBreaks>
  <legacy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QdsDYBOSiAooATqNdKmb2HwairoGQaj4e5R27qykNGU=</DigestValue>
    </Reference>
    <Reference Type="http://www.w3.org/2000/09/xmldsig#Object" URI="#idOfficeObject">
      <DigestMethod Algorithm="http://www.w3.org/2001/04/xmlenc#sha256"/>
      <DigestValue>27d5F5XSMwusJYOlWgIRuC34/Di/YWoV/KuugmE+ukA=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Lmhq1kHsWs5XfcR3OdoomkG5KsAYnlzJDO2rqbZRbpc=</DigestValue>
    </Reference>
    <Reference Type="http://www.w3.org/2000/09/xmldsig#Object" URI="#idValidSigLnImg">
      <DigestMethod Algorithm="http://www.w3.org/2001/04/xmlenc#sha256"/>
      <DigestValue>7s/PX8bIpMALqKpdWCh6KrQRYmgjML3ya8Vlvx1qxGE=</DigestValue>
    </Reference>
    <Reference Type="http://www.w3.org/2000/09/xmldsig#Object" URI="#idInvalidSigLnImg">
      <DigestMethod Algorithm="http://www.w3.org/2001/04/xmlenc#sha256"/>
      <DigestValue>FV/bsT+yC2n/rK9s8sbwy6zDGhduUGxXt8t16HpJAJU=</DigestValue>
    </Reference>
  </SignedInfo>
  <SignatureValue>WFxEO1ukhxux/un4NUIo3/0imr7efPSCQR4yaaUmB7yFyxvALOMOl9eGZuJtVBcXaWriQNq7KO+Y
VSeUtklir9XLCA7n0tptv5LjC7eDxC51QrRVjBQoi0SiqjKUJ3GdF5+iUm7oGohrKEB/Wp5LwaRD
o9aT0Dv1G0QgwnBRsieBxJfwlHGVG0o3CVIBM9T2aXaNwVmaioWZtoIsD5dclgjg5DJH5EGudHHr
AEqJggvIOCWmDtjms2Jz6rKuBA5t9ptEtbWK+CX1tyT77g+0bFzmsA59KDIZmSR/MZFdAsIKTMRr
TT76Xx1Fz45Ft9i6Ab8jsmEUt0epE3Z6xIefjg==</SignatureValue>
  <KeyInfo>
    <X509Data>
      <X509Certificate>MIIIOzCCBiOgAwIBAgITXAAAEx6OroxulvetlAAAAAATHjANBgkqhkiG9w0BAQsFADBXMRcwFQYDVQQFEw5SVUMgODAwODA2MTAtNzEVMBMGA1UEChMMQ09ERTEwMCBTLkEuMQswCQYDVQQGEwJQWTEYMBYGA1UEAxMPQ0EtQ09ERTEwMCBTLkEuMB4XDTE5MDUxNjIyMjcwMloXDTIxMDUxNjIyMjcwMlowgcoxODA2BgNVBAMTL0dVSUxMRVJNTyBXQUxURVIgRU1JTElPIFFVRUxMTUFMWiBSVUNLRUxTSEFVU0VOMRcwFQYDVQQKEw5QRVJTT05BIEZJU0lDQTELMAkGA1UEBhMCUFkxIDAeBgNVBCoTF0dVSUxMRVJNTyBXQUxURVIgRU1JTElPMSAwHgYDVQQEExdRVUVMTE1BTFogUlVDS0VMU0hBVVNFTjERMA8GA1UEBRMIQ0k0ODQ1NTYxETAPBgNVBAsTCEZJUk1BIEYyMIIBIjANBgkqhkiG9w0BAQEFAAOCAQ8AMIIBCgKCAQEA1EFZAcmjv/cOq0/CTp+bgNC1nEB6hpYKDDs4Cbcsj3QSBmLEKbLnxFPi0NG0c3To3HzLjeW2oPHRXBAEmQ/8GRfJUGEXle4DdmgzgheKF5NAJFgZAgp0Ostpo7W6pxlfWY4i5S0fCwf0xFiy0EX2EJoGwa3mic7YX1GyYIVGTC0r24b6kONV5+apjT5v+JAJRaNRFK6s6ZWl36tdwve8I8HZi5uL3UG5uczojyRf5mOlr/ovozlyB+joVb9zXJgVRpFiweEwtW7qL05P8zcqMrxmr4H0IdMeziiboeWKsodXZbMGE4JoInA/RYEHaSd9cdbar+rvw/k0go2bvp5lMwIDAQABo4IDijCCA4YwDgYDVR0PAQH/BAQDAgXgMAwGA1UdEwEB/wQCMAAwIAYDVR0lAQH/BBYwFAYIKwYBBQUHAwIGCCsGAQUFBwMEMB0GA1UdDgQWBBTfjoqPcBt2KGBbt5Ekd+S4uQ6vTzAfBgNVHSMEGDAWgBQn9to7C3+T+FkS0BWqQs+ylpY9RTCBiAYDVR0fBIGAMH4wfKB6oHiGOmh0dHA6Ly9jYTEuY29kZTEwMC5jb20ucHkvZmlybWEtZGlnaXRhbC9jcmwvQ0EtQ09ERTEwMC5jcmyGOmh0dHA6Ly9jYTIuY29kZTEwMC5jb20ucHkvZmlybWEtZGlnaXRhbC9jcmwvQ0EtQ09ERTEwMC5jcmwwgfgGCCsGAQUFBwEBBIHrMIHoMEYGCCsGAQUFBzAChjpodHRwOi8vY2ExLmNvZGUxMDAuY29tLnB5L2Zpcm1hLWRpZ2l0YWwvY2VyL0NBLUNPREUxMDAuY2VyMEYGCCsGAQUFBzAChjpodHRwOi8vY2EyLmNvZGUxMDAuY29tLnB5L2Zpcm1hLWRpZ2l0YWwvY2VyL0NBLUNPREUxMDAuY2VyMCoGCCsGAQUFBzABhh5odHRwOi8vY2ExLmNvZGUxMDAuY29tLnB5L29jc3AwKgYIKwYBBQUHMAGGHmh0dHA6Ly9jYTIuY29kZTEwMC5jb20ucHkvb2NzcDCCAU8GA1UdIASCAUYwggFCMIIBPgYMKwYBBAGC2UoBAQEGMIIBLDBsBggrBgEFBQcCARZgaHR0cDovL3d3dy5jb2RlMTAwLmNvbS5weS9maXJtYS1kaWdpdGFsL0NPREUxMDAlMjBQb2xpdGljYSUyMGRlJTIwQ2VydGlmaWNhY2lvbiUyMEYyJTIwdjIuMC5wZGYAMGYGCCsGAQUFBwICMFoeWABQAG8AbABpAHQAaQBjAGEAIABkAGUAIABjAGUAcgB0AGkAZgBpAGMAYQBjAGkAbwBuACAARgAyACAAZABlACAAQwBvAGQAZQAxADAAMAAgAFMALgBBAC4wVAYIKwYBBQUHAgIwSB5GAEMAbwBkAGUAIAAxADAAMAAgAFMALgBBAC4AIABDAGUAcgB0AGkAZgBpAGMAYQB0AGUAIABQAG8AbABpAGMAeQAgAEYAMjArBgNVHREEJDAigSBndWlsbGVybW9xdWVsbG1hbHpAY29uZG9yLmNvbS5weTANBgkqhkiG9w0BAQsFAAOCAgEAo4if+iclWIpZGvWkLFssFYJpwltXckwyj2fDnwPBxf+T7r1Gm9kYiY0i05S4DpVc1IGgBhCB3Y2XU6CrbqbO6DGsld0wEGchzKyof7dwpPnZKUekdVrijO60j+UIeIxKjtzK6oNqb7Ibecg3u6IeZbuvfpjpsUdLvcRrWtwG1KPv5NRZoO56xp1/nLHY8B1W7pGRoYj+62lUl5+tVL2rKtNfo2AL3A3j1Ewq2KLRKtuqlmyoFJ24w4KH33+GYSwg0MURKGeaPDW34sZDfRQcptnheBY6eh50od61QoKkQ62h1wrZzQEU2nsVvXjHJ6t04RWeaDVr70FpdmGo8XM60SsqCpjLv8ElidMiT2umQE1sicwd+EdhMVYurA8eQr/y71Qa3wOWQLaZZxvKJi6ByQkIW6MF52D+NnT9Uk/aopGAiO2KqcmvtvDbY8oF85quAMnHFxlskZWF/6g/5P/9yhJbax1S30L4lbP+Ye1WARiMPxmQ79KIjLE8CTimqJxEqy+L7KFyaio3xW201TzA4BFlhoFxnH9pkARjbCnyWOqiarE2zc+bkPnE+rOd94kAVhleHj5RL+S6K0HKOYUiKU/zqxExgNCWr/Jjy3dM7n1WUAU5VEEaBlJhqWDn7XD4gacPtlIAKi+muGhSaH9SHEVS2z/654Z/CuaAf/UWcxg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/5hc7oGFdgFFpQQVsywdFK6oBnZ+IqIFNE1ieeMi7QA=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k7x4InUpprzMd7EavVzigdy/k2BCSAieF1tBJyAznHo=</DigestValue>
      </Reference>
      <Reference URI="/xl/drawings/vmlDrawing1.vml?ContentType=application/vnd.openxmlformats-officedocument.vmlDrawing">
        <DigestMethod Algorithm="http://www.w3.org/2001/04/xmlenc#sha256"/>
        <DigestValue>CHYmtCClR1k12Kz7yZyg0RL6HdYsjPAizcjLlPXlkTg=</DigestValue>
      </Reference>
      <Reference URI="/xl/media/image1.emf?ContentType=image/x-emf">
        <DigestMethod Algorithm="http://www.w3.org/2001/04/xmlenc#sha256"/>
        <DigestValue>KnZwSTfSJObLoAdo5ni53f3k6Vy3MKNQ2wphI7aSE1w=</DigestValue>
      </Reference>
      <Reference URI="/xl/media/image2.emf?ContentType=image/x-emf">
        <DigestMethod Algorithm="http://www.w3.org/2001/04/xmlenc#sha256"/>
        <DigestValue>IsgQivr8NKAyUqEKBQRRMTFj1LdfxalRGYekr405t8Q=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AA92B4lD44LoT+4JMgfjK0HvEaNnnEQi3ugXZpz9hmY=</DigestValue>
      </Reference>
      <Reference URI="/xl/sharedStrings.xml?ContentType=application/vnd.openxmlformats-officedocument.spreadsheetml.sharedStrings+xml">
        <DigestMethod Algorithm="http://www.w3.org/2001/04/xmlenc#sha256"/>
        <DigestValue>f0dSKy/1WCJsymIghjlTsx9P4KQo+RJFplNpQaZWCnw=</DigestValue>
      </Reference>
      <Reference URI="/xl/styles.xml?ContentType=application/vnd.openxmlformats-officedocument.spreadsheetml.styles+xml">
        <DigestMethod Algorithm="http://www.w3.org/2001/04/xmlenc#sha256"/>
        <DigestValue>Sf0yHHLRVAdizdgJ3b4ZXx35MINwsPUHQ9rE2jmbfmo=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tudCjkometnEM2rux7um6JNMY1llAwzgDohLSrNVddc=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0YNhwqIzRi1ANRAkGtPkz5T55iuiwb9xRW1mZPHGxmg=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2020-08-12T15:19:05Z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{0BA384F6-F128-46F2-932D-45F89BC24E1F}</SetupID>
          <SignatureText>GQ</SignatureText>
          <SignatureImage/>
          <SignatureComments/>
          <WindowsVersion>10.0</WindowsVersion>
          <OfficeVersion>16.0.13001/20</OfficeVersion>
          <ApplicationVersion>16.0.13001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2020-08-12T15:19:05Z</xd:SigningTime>
          <xd:SigningCertificate>
            <xd:Cert>
              <xd:CertDigest>
                <DigestMethod Algorithm="http://www.w3.org/2001/04/xmlenc#sha256"/>
                <DigestValue>NDUhNrOeobpDszBUU3lAzQRdwbS5s0r+HCesUfKgnQI=</DigestValue>
              </xd:CertDigest>
              <xd:IssuerSerial>
                <X509IssuerName>CN=CA-CODE100 S.A., C=PY, O=CODE100 S.A., SERIALNUMBER=RUC 80080610-7</X509IssuerName>
                <X509SerialNumber>2051668583678812086016324653278597628926366494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lTCCBX2gAwIBAgIQFQam0zHqbL5VAzhF6Zk1wTANBgkqhkiG9w0BAQsFADBvMQswCQYDVQQGEwJQWTErMCkGA1UECgwiTWluaXN0ZXJpbyBkZSBJbmR1c3RyaWEgeSBDb21lcmNpbzEzMDEGA1UEAwwqQXV0b3JpZGFkIENlcnRpZmljYWRvcmEgUmHDrXogZGVsIFBhcmFndWF5MB4XDTE1MDMxMzE5MTkzM1oXDTI1MDMxMzE5MTkzM1owVzEXMBUGA1UEBRMOUlVDIDgwMDgwNjEwLTcxFTATBgNVBAoTDENPREUxMDAgUy5BLjELMAkGA1UEBhMCUFkxGDAWBgNVBAMTD0NBLUNPREUxMDAgUy5BLjCCAiIwDQYJKoZIhvcNAQEBBQADggIPADCCAgoCggIBAKq5cmDx8Vvk7dlXjYYKwdNRreQbj9K2Q3zBDwF+/vPMXXX8pPD+U3dIHr9BGoDy6M7UrZlXfexAGDzVgaTKlzJgZbkYFOYOKrN2fh1UnTPnStJsIjHywqpPqrW0y5rRm3preND4LMJhjmB0YSIp6LT8Nd5FvOtn/G2eBMZD1vFGooZ8p135TkWSGhTfNwssEYaLxWxFSnC8ntX+rfzBh0v9bx/iS2oRpvqLqTyOXvtgaTmUcGOMmzwRUnuQqRaHe7EQJMtYSnFKB8QZbxhnMSmhc3wxAcrO+mOruL/FO153UvU6uEJUP4uxjggxxyxcIWwQX40/TMWauVhG68YjIUZJBXJMSbO9AewBmKnWSWkZqD2ZTwg6fPew0cBOSsk2AvlA6w++ID+31F8uSm6OOxG/u9q3a7kHdfsH1N+tQBBdhuUr8+IcwNIgy4kkVQsNyF9jxwPimQHUXWTHnMxug0zb/+UyPX5U24dzq1FrMHneKi+m7fZYjPO3eN1FB/0ZhTqphfEM8QT8XHaPSxY+U8raBZnWqjZhCT5Xx02cmlHYZ/O4w7us9KKaMfLrMxioE8CdJsyTkN1K6z/Bd31FVPSfKJZBZ+4iAj6Wfa4sRci8KhB9tS9Tp4AeSY/yaf6OSh1FZSgaJ8UpCCJjX8BIlToDHyASJxtaR7AItaeD5p4XAgMBAAGjggJDMIICPzASBgNVHRMBAf8ECDAGAQH/AgEAMA4GA1UdDwEB/wQEAwIBBjAdBgNVHQ4EFgQUJ/baOwt/k/hZEtAVqkLPspaWPUUwHwYDVR0jBBgwFoAUwsQR8ipoRAwAKOxM1inbkvtevdYwegYIKwYBBQUHAQEEbjBsMD4GCCsGAQUFBzAChjJodHRwOi8vd3d3LmFjcmFpei5nb3YucHkvY3J0L2FjX3JhaXpfcHlfc2hhMjU2LmNydDAqBggrBgEFBQcwAYYeaHR0cDovL2NhMS5jb2RlMTAwLmNvbS5weS9vY3NwMIIBHQYDVR0gBIIBFDCCARAwggEMBgNVHSAwggEDMDYGCCsGAQUFBwIBFipodHRwOi8vd3d3LmFjcmFpei5nb3YucHkvY3BzL3BvbGl0aWNhcy5wZGYwZgYIKwYBBQUHAgIwWhpYQ2VydGlmaWNhZG9zIGVtaXRpZG9zIGRlbnRybyBkZWwgbWFyY28gZGUgbGEgUEtJIFBhcmFndWF5IGJham8gbGEgamVyYXJxdWlhIGRlIHN1IEFDUmFpejBhBggrBgEFBQcCAjBVGlNJc3N1ZWQgQ2VydGlmaWNhdGVzIGluIHRoZSBzY29wZSBvZiB0aGUgUEtJIFBhcmFndWF5IHVuZGVyIHRoZSBoaWVyYWNoeSBvZiBST09UIENBLjA8BgNVHR8ENTAzMDGgL6AthitodHRwOi8vd3d3LmFjcmFpei5nb3YucHkvYXJsL2FjX3JhaXpfcHkuY3JsMA0GCSqGSIb3DQEBCwUAA4ICAQCYwoeertzB7Um4In9wdg4uUvBU1DnivQWVaUJheeX5Bx81Mx60cu54IrwRC8o9AdgyV3aZiy+cWd8hBoX8ItgqJmxk4PwUT1802eP/ftLurBdCbAQv0lL81sDN00qtSo8LuqKv7ShZ5yYmrF6mEYJJYZ6AmCA5ji0nQ204rP7GKn3aA2wRy9DQ0WcAHB5YXVj4ihPMPWRf1y+zdDVEAJl2w2lmaBWPpg2Q/fIssSosmQozlHgb7HuVTLluHfZLdGiwq/pIk89qaoTpZs8s/ni2jMFvTx/3DHnY3Dz6s5kRDw2whrIjoV6xMDLJe3bm+rXKi2pGddUsqNrb6lCTUwN6bC0xIhwjRRxrBO9CMnj/8YT1GmR9kHKgP08tcyDSWk+woSoflKL/mlOkZf5o8TLTtSDeA87MMT0n18CWxzSLpkF97WXmJ8JGqTFDk1efqogYP6oanP9QvVUNGyEJw6DmGHEW3c29XaL1j/F4DTRCGEH2anQtpL6nV0l+mJ/hsDzPpPt92VilM4GdPZvk10JQ/yzj4+uNB9wozKLy427qbe6se/VaHa3iyutnxRP9sPEqHWfP/fm5u/e0PC9/JsjE89zti8rxEUK3hES0cSaLsCXpPKXPViaZI+1FeCtG9q2Deesy9diKtRnVZ1/ozb1rdfsug6BLWG4AsBnG3zduXA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IMBAAB/AAAAAAAAAAAAAADkJQAAgAwAACBFTUYAAAEA6BsAAKoAAAAGAAAAAAAAAAAAAAAAAAAAgAcAADgEAADgAQAADgEAAAAAAAAAAAAAAAAAAABTBwCwHgQACgAAABAAAAAAAAAAAAAAAEsAAAAQAAAAAAAAAAUAAAAeAAAAGAAAAAAAAAAAAAAAhAEAAIAAAAAnAAAAGAAAAAEAAAAAAAAAAAAAAAAAAAAlAAAADAAAAAEAAABMAAAAZAAAAAAAAAAAAAAAgwEAAH8AAAAAAAAAAAAAAIQ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CDAQAAfwAAAAAAAAAAAAAAhAEAAIAAAAAhAPAAAAAAAAAAAAAAAIA/AAAAAAAAAAAAAIA/AAAAAAAAAAAAAAAAAAAAAAAAAAAAAAAAAAAAAAAAAAAlAAAADAAAAAAAAIAoAAAADAAAAAEAAAAnAAAAGAAAAAEAAAAAAAAA8PDwAAAAAAAlAAAADAAAAAEAAABMAAAAZAAAAAAAAAAAAAAAgwEAAH8AAAAAAAAAAAAAAIQBAACAAAAAIQDwAAAAAAAAAAAAAACAPwAAAAAAAAAAAACAPwAAAAAAAAAAAAAAAAAAAAAAAAAAAAAAAAAAAAAAAAAAJQAAAAwAAAAAAACAKAAAAAwAAAABAAAAJwAAABgAAAABAAAAAAAAAPDw8AAAAAAAJQAAAAwAAAABAAAATAAAAGQAAAAAAAAAAAAAAIMBAAB/AAAAAAAAAAAAAACEAQAAgAAAACEA8AAAAAAAAAAAAAAAgD8AAAAAAAAAAAAAgD8AAAAAAAAAAAAAAAAAAAAAAAAAAAAAAAAAAAAAAAAAACUAAAAMAAAAAAAAgCgAAAAMAAAAAQAAACcAAAAYAAAAAQAAAAAAAADw8PAAAAAAACUAAAAMAAAAAQAAAEwAAABkAAAAAAAAAAAAAACDAQAAfwAAAAAAAAAAAAAAhAEAAIAAAAAhAPAAAAAAAAAAAAAAAIA/AAAAAAAAAAAAAIA/AAAAAAAAAAAAAAAAAAAAAAAAAAAAAAAAAAAAAAAAAAAlAAAADAAAAAAAAIAoAAAADAAAAAEAAAAnAAAAGAAAAAEAAAAAAAAA////AAAAAAAlAAAADAAAAAEAAABMAAAAZAAAAAAAAAAAAAAAgwEAAH8AAAAAAAAAAAAAAIQBAACAAAAAIQDwAAAAAAAAAAAAAACAPwAAAAAAAAAAAACAPwAAAAAAAAAAAAAAAAAAAAAAAAAAAAAAAAAAAAAAAAAAJQAAAAwAAAAAAACAKAAAAAwAAAABAAAAJwAAABgAAAABAAAAAAAAAP///wAAAAAAJQAAAAwAAAABAAAATAAAAGQAAAAAAAAAAAAAAIMBAAB/AAAAAAAAAAAAAACE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AAAJ+vx/AACdYi61/H8AACBCCfr8fwAA5OOetfx/AAD4FAAAAAAAAEAAAMD8fwAAAAAJ+vx/AABZZS61/H8AAAQAAAAAAAAAIEIJ+vx/AAAoty/gKgAAAOTjnrX8fwAASAAAAPx/AADk4561/H8AAMiDwrX8fwAAgOietQAAAAABAAAAAAAAAAoNn7X8fwAAAAAJ+vx/AAAAAAAAAAAAAAAAAAAqAAAAwRTk+Px/AAD+/////////3ALAAAAAAAAMOnuiaoBAABIuS/gKgAAAAAAAAAAAAAAAAAAAAAAAAAAAAAAAAAAAAAAAAAAAAAAqbgv4CoAAADMVS61ZHYACAAAAAAlAAAADAAAAAEAAAAYAAAADAAAAAAAAAASAAAADAAAAAEAAAAeAAAAGAAAAL0AAAAEAAAA9wAAABEAAAAlAAAADAAAAAEAAABUAAAAiAAAAL4AAAAEAAAA9QAAABAAAAABAAAAAADIQQAAyEG+AAAABAAAAAoAAABMAAAAAAAAAAAAAAAAAAAA//////////9gAAAAMQAyAC8AMAA4AC8AMgAwADIAMAAGAAAABgAAAAQAAAAGAAAABgAAAAQAAAAGAAAABgAAAAYAAAAGAAAASwAAAEAAAAAwAAAABQAAACAAAAABAAAAAQAAABAAAAAAAAAAAAAAAIQBAACAAAAAAAAAAAAAAACEAQAAgAAAAFIAAABwAQAAAgAAABAAAAAHAAAAAAAAAAAAAAC8AgAAAAAAAAECAiJTAHkAcwB0AGUAbQAAAAAAAAAAAAAAAAAAAAAAAAAAAAAAAAAAAAAAAAAAAAAAAAAAAAAAAAAAAAAAAAAAAAAAAAAAAAkAAAABAAAAuMP7+Px/AADoZC7gKgAAAEiOB/n8fwAAAAAAAAAAAAAAAAAAAAAAAFhjLuAqAAAAAAAAAAAAAAAAAAAAAAAAAAAAAAAAAAAATU3lbDsCAADAcvuXqgEAABEAAAAAAAAAcQWKAAAAAAAw6e6JqgEAAKBkLuAAAAAAgBjviaoBAAAHAAAAAAAAAAAAAAAAAAAA3GMu4CoAAAAZZC7gKgAAAMEU5Pj8fwAA/v/////////2S+f4AAAAAJBMwqf7VwAA9klt6/x/AADcYy7gKgAAAAcAAAAAAAAAAAAAAAAAAAAAAAAAAAAAAAAAAAAAAAAAAg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6GpbnKoBAAC4w/v4/H8AAOhqW5yqAQAASI4H+fx/AAAAAAAAAAAAAAAAAAAAAAAAOInOtPx/AAC/xFP7/H8AAAAAAAAAAAAAAAAAAAAAAADtG+VsOwIAAAAAAAD8fwAAAQAAAPx/AADg////AAAAADDp7omqAQAAWDsu4AAAAAAAAAAAAAAAAAYAAAAAAAAAAAAAAAAAAAB8Oi7gKgAAALk6LuAqAAAAwRTk+Px/AAD+/////////wAAAAAAAAAALM1NQJJXAAAAAAAAAAAAAHw6LuAqAAAABgAAAPx/AAAAAAAAAAAAAAAAAAAAAAAAAAAAAAAAAAAgAAAAZHYACAAAAAAlAAAADAAAAAMAAAAYAAAADAAAAAAAAAASAAAADAAAAAEAAAAWAAAADAAAAAgAAABUAAAAVAAAAAoAAAAnAAAAHgAAAEoAAAABAAAAAADIQQAAyE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BBAAAARwAAACkAAAAzAAAAGQAAABUAAAAhAPAAAAAAAAAAAAAAAIA/AAAAAAAAAAAAAIA/AAAAAAAAAAAAAAAAAAAAAAAAAAAAAAAAAAAAAAAAAAAlAAAADAAAAAAAAIAoAAAADAAAAAQAAABSAAAAcAEAAAQAAADw////AAAAAAAAAAAAAAAAkAEAAAAAAAEAAAAAcwBlAGcAbwBlACAAdQBpAAAAAAAAAAAAAAAAAAAAAAAAAAAAAAAAAAAAAAAAAAAAAAAAAAAAAAAAAAAAAAAAAAAAAADohoeZqgEAALjD+/j8fwAA6IaHmaoBAABIjgf5/H8AAAAAAAAAAAAAAAAAAAAAAAAAAAAAAACAPwAAAAAAAIA/AAAAAAAAAAAAAAAAAAAAAC0U5Ww7AgAAw5NFtAAAAAAAAAAAqgEAAPD///8AAAAAMOnuiaoBAAAYPC7gAAAAAAAAAAAAAAAACQAAAAAAAAAAAAAAAAAAADw7LuAqAAAAeTsu4CoAAADBFOT4/H8AAP7/////////AAAAAAAAAABszE1AklcAAAAAAAAAAAAAPDsu4CoAAAAJAAAA/H8AAAAAAAAAAAAAAAAAAAAAAAAAAAAAAAAAACAAAABkdgAIAAAAACUAAAAMAAAABAAAABgAAAAMAAAAAAAAABIAAAAMAAAAAQAAAB4AAAAYAAAAKQAAADMAAABCAAAASAAAACUAAAAMAAAABAAAAFQAAABYAAAAKgAAADMAAABAAAAARwAAAAEAAAAAAMhBAADIQSoAAAAzAAAAAgAAAEwAAAAAAAAAAAAAAAAAAAD//////////1AAAABHAFEACwAAAAwAAABLAAAAQAAAADAAAAAFAAAAIAAAAAEAAAABAAAAEAAAAAAAAAAAAAAAhAEAAIAAAAAAAAAAAAAAAIQBAACAAAAAJQAAAAwAAAACAAAAJwAAABgAAAAFAAAAAAAAAP///wAAAAAAJQAAAAwAAAAFAAAATAAAAGQAAAAAAAAAUAAAAIMBAAB8AAAAAAAAAFAAAACEAQAALQAAACEA8AAAAAAAAAAAAAAAgD8AAAAAAAAAAAAAgD8AAAAAAAAAAAAAAAAAAAAAAAAAAAAAAAAAAAAAAAAAACUAAAAMAAAAAAAAgCgAAAAMAAAABQAAACcAAAAYAAAABQAAAAAAAAD///8AAAAAACUAAAAMAAAABQAAAEwAAABkAAAACQAAAFAAAAD/AAAAXAAAAAkAAABQAAAA9wAAAA0AAAAhAPAAAAAAAAAAAAAAAIA/AAAAAAAAAAAAAIA/AAAAAAAAAAAAAAAAAAAAAAAAAAAAAAAAAAAAAAAAAAAlAAAADAAAAAAAAIAoAAAADAAAAAUAAAAlAAAADAAAAAEAAAAYAAAADAAAAAAAAAASAAAADAAAAAEAAAAeAAAAGAAAAAkAAABQAAAAAAEAAF0AAAAlAAAADAAAAAEAAABUAAAAwAAAAAoAAABQAAAAcAAAAFwAAAABAAAAAADIQQAAyEEKAAAAUAAAABMAAABMAAAAAAAAAAAAAAAAAAAA//////////90AAAARwB1AGkAbABsAGUAcgBtAG8AIABRAHUAZQBsAGwAbQBhAGwAegAAAAgAAAAHAAAAAwAAAAMAAAADAAAABgAAAAQAAAAJAAAABwAAAAMAAAAIAAAABwAAAAYAAAADAAAAAwAAAAkAAAAGAAAAAwAAAAUAAABLAAAAQAAAADAAAAAFAAAAIAAAAAEAAAABAAAAEAAAAAAAAAAAAAAAhAEAAIAAAAAAAAAAAAAAAIQBAACAAAAAJQAAAAwAAAACAAAAJwAAABgAAAAFAAAAAAAAAP///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CIAAAACgAAAGAAAAA/AAAAbAAAAAEAAAAAAMhBAADIQQoAAABgAAAACgAAAEwAAAAAAAAAAAAAAAAAAAD//////////2AAAABQAHIAZQBzAGkAZABlAG4AdABlAAYAAAAEAAAABgAAAAUAAAADAAAABwAAAAYAAAAHAAAABAAAAAYAAABLAAAAQAAAADAAAAAFAAAAIAAAAAEAAAABAAAAEAAAAAAAAAAAAAAAhAEAAIAAAAAAAAAAAAAAAIQBAACAAAAAJQAAAAwAAAACAAAAJwAAABgAAAAFAAAAAAAAAP///wAAAAAAJQAAAAwAAAAFAAAATAAAAGQAAAAJAAAAcAAAAHoBAAB8AAAACQAAAHAAAAByAQAADQAAACEA8AAAAAAAAAAAAAAAgD8AAAAAAAAAAAAAgD8AAAAAAAAAAAAAAAAAAAAAAAAAAAAAAAAAAAAAAAAAACUAAAAMAAAAAAAAgCgAAAAMAAAABQAAACUAAAAMAAAAAQAAABgAAAAMAAAAAAAAABIAAAAMAAAAAQAAABYAAAAMAAAAAAAAAFQAAAC0AQAACgAAAHAAAAB5AQAAfAAAAAEAAAAAAMhBAADIQQoAAABwAAAAPAAAAEwAAAAEAAAACQAAAHAAAAB7AQAAfQAAAMQAAABGAGkAcgBtAGEAZABvACAAcABvAHIAOgAgAEcAVQBJAEwATABFAFIATQBPACAAVwBBAEwAVABFAFIAIABFAE0ASQBMAEkATwAgAFEAVQBFAEwATABNAEEATABaACAAUgBVAEMASwBFAEwAUwBIAEEAVQBTAEUATgAGAAAAAwAAAAQAAAAJAAAABgAAAAcAAAAHAAAAAwAAAAcAAAAHAAAABAAAAAMAAAADAAAACAAAAAgAAAADAAAABQAAAAUAAAAGAAAABwAAAAoAAAAJAAAAAwAAAAsAAAAHAAAABQAAAAYAAAAGAAAABwAAAAMAAAAGAAAACgAAAAMAAAAFAAAAAwAAAAkAAAADAAAACAAAAAgAAAAGAAAABQAAAAUAAAAKAAAABwAAAAUAAAAGAAAAAwAAAAcAAAAIAAAABwAAAAYAAAAGAAAABQAAAAYAAAAIAAAABwAAAAgAAAAGAAAABgAAAAgAAAAWAAAADAAAAAAAAAAlAAAADAAAAAIAAAAOAAAAFAAAAAAAAAAQAAAAFAAAAA==</Object>
  <Object Id="idInvalidSigLnImg">AQAAAGwAAAAAAAAAAAAAAIMBAAB/AAAAAAAAAAAAAADkJQAAgAwAACBFTUYAAAEAhB8AALAAAAAGAAAAAAAAAAAAAAAAAAAAgAcAADgEAADgAQAADgEAAAAAAAAAAAAAAAAAAABTBwCwHgQACgAAABAAAAAAAAAAAAAAAEsAAAAQAAAAAAAAAAUAAAAeAAAAGAAAAAAAAAAAAAAAhAEAAIAAAAAnAAAAGAAAAAEAAAAAAAAAAAAAAAAAAAAlAAAADAAAAAEAAABMAAAAZAAAAAAAAAAAAAAAgwEAAH8AAAAAAAAAAAAAAIQ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CDAQAAfwAAAAAAAAAAAAAAhAEAAIAAAAAhAPAAAAAAAAAAAAAAAIA/AAAAAAAAAAAAAIA/AAAAAAAAAAAAAAAAAAAAAAAAAAAAAAAAAAAAAAAAAAAlAAAADAAAAAAAAIAoAAAADAAAAAEAAAAnAAAAGAAAAAEAAAAAAAAA8PDwAAAAAAAlAAAADAAAAAEAAABMAAAAZAAAAAAAAAAAAAAAgwEAAH8AAAAAAAAAAAAAAIQBAACAAAAAIQDwAAAAAAAAAAAAAACAPwAAAAAAAAAAAACAPwAAAAAAAAAAAAAAAAAAAAAAAAAAAAAAAAAAAAAAAAAAJQAAAAwAAAAAAACAKAAAAAwAAAABAAAAJwAAABgAAAABAAAAAAAAAPDw8AAAAAAAJQAAAAwAAAABAAAATAAAAGQAAAAAAAAAAAAAAIMBAAB/AAAAAAAAAAAAAACEAQAAgAAAACEA8AAAAAAAAAAAAAAAgD8AAAAAAAAAAAAAgD8AAAAAAAAAAAAAAAAAAAAAAAAAAAAAAAAAAAAAAAAAACUAAAAMAAAAAAAAgCgAAAAMAAAAAQAAACcAAAAYAAAAAQAAAAAAAADw8PAAAAAAACUAAAAMAAAAAQAAAEwAAABkAAAAAAAAAAAAAACDAQAAfwAAAAAAAAAAAAAAhAEAAIAAAAAhAPAAAAAAAAAAAAAAAIA/AAAAAAAAAAAAAIA/AAAAAAAAAAAAAAAAAAAAAAAAAAAAAAAAAAAAAAAAAAAlAAAADAAAAAAAAIAoAAAADAAAAAEAAAAnAAAAGAAAAAEAAAAAAAAA////AAAAAAAlAAAADAAAAAEAAABMAAAAZAAAAAAAAAAAAAAAgwEAAH8AAAAAAAAAAAAAAIQBAACAAAAAIQDwAAAAAAAAAAAAAACAPwAAAAAAAAAAAACAPwAAAAAAAAAAAAAAAAAAAAAAAAAAAAAAAAAAAAAAAAAAJQAAAAwAAAAAAACAKAAAAAwAAAABAAAAJwAAABgAAAABAAAAAAAAAP///wAAAAAAJQAAAAwAAAABAAAATAAAAGQAAAAAAAAAAAAAAIMBAAB/AAAAAAAAAAAAAACE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rcvQAAAAcKDQcKDQcJDQ4WMShFrjFU1TJV1gECBAIDBAECBQoRKyZBowsTMQAAAAAAfqbJd6PIeqDCQFZ4JTd0Lk/HMVPSGy5uFiE4GypVJ0KnHjN9AAABAAAAAACcz+7S6ffb7fnC0t1haH0hMm8aLXIuT8ggOIwoRKslP58cK08AAAEAAAAAAMHg9P///////////+bm5k9SXjw/SzBRzTFU0y1NwSAyVzFGXwEBAgAACA8mnM/u69/SvI9jt4tgjIR9FBosDBEjMVTUMlXWMVPRKUSeDxk4AAAAAAAAAADT6ff///////+Tk5MjK0krSbkvUcsuT8YVJFoTIFIrSbgtTcEQHEcAAAAAAJzP7vT6/bTa8kRleixHhy1Nwi5PxiQtTnBwcJKSki81SRwtZAgOIwAAAAAAweD02+35gsLqZ5q6Jz1jNEJyOUZ4qamp+/v7////wdPeVnCJAQECAAAAAACv1/Ho8/ubzu6CwuqMudS3u769vb3////////////L5fZymsABAgMAAAAAAK/X8fz9/uLx+snk9uTy+vz9/v///////////////8vl9nKawAECA3KZAAAAotHvtdryxOL1xOL1tdry0+r32+350+r3tdryxOL1pdPvc5rAAQIDAAAAAABpj7ZnjrZqj7Zqj7ZnjrZtkbdukrdtkbdnjrZqj7ZojrZ3rdUCAwQAAAAAAAAAAAAAAAAAAAAAAAAAAAAAAAAAAAAAAAAAAAAAAAAAAAAAAAAAAAAA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AAAAAACfr8fwAAnWIutfx/AAAgQgn6/H8AAOTjnrX8fwAA+BQAAAAAAABAAADA/H8AAAAACfr8fwAAWWUutfx/AAAEAAAAAAAAACBCCfr8fwAAKLcv4CoAAADk4561/H8AAEgAAAD8fwAA5OOetfx/AADIg8K1/H8AAIDonrUAAAAAAQAAAAAAAAAKDZ+1/H8AAAAACfr8fwAAAAAAAAAAAAAAAAAAKgAAAMEU5Pj8fwAA/v////////9wCwAAAAAAADDp7omqAQAASLkv4CoAAAAAAAAAAAAAAAAAAAAAAAAAAAAAAAAAAAAAAAAAAAAAAKm4L+AqAAAAzFUutWR2AAgAAAAAJQAAAAwAAAABAAAAGAAAAAwAAAD/AAAAEgAAAAwAAAABAAAAHgAAABgAAAAiAAAABAAAAHIAAAARAAAAJQAAAAwAAAABAAAAVAAAAKgAAAAjAAAABAAAAHAAAAAQAAAAAQAAAAAAyEEAAMhBIwAAAAQAAAAPAAAATAAAAAAAAAAAAAAAAAAAAP//////////bAAAAEYAaQByAG0AYQAgAG4AbwAgAHYA4QBsAGkAZABhAAAABgAAAAMAAAAEAAAACQAAAAYAAAADAAAABwAAAAcAAAADAAAABQAAAAYAAAADAAAAAwAAAAcAAAAGAAAASwAAAEAAAAAwAAAABQAAACAAAAABAAAAAQAAABAAAAAAAAAAAAAAAIQBAACAAAAAAAAAAAAAAACEAQAAgAAAAFIAAABwAQAAAgAAABAAAAAHAAAAAAAAAAAAAAC8AgAAAAAAAAECAiJTAHkAcwB0AGUAbQAAAAAAAAAAAAAAAAAAAAAAAAAAAAAAAAAAAAAAAAAAAAAAAAAAAAAAAAAAAAAAAAAAAAAAAAAAAAkAAAABAAAAuMP7+Px/AADoZC7gKgAAAEiOB/n8fwAAAAAAAAAAAAAAAAAAAAAAAFhjLuAqAAAAAAAAAAAAAAAAAAAAAAAAAAAAAAAAAAAATU3lbDsCAADAcvuXqgEAABEAAAAAAAAAcQWKAAAAAAAw6e6JqgEAAKBkLuAAAAAAgBjviaoBAAAHAAAAAAAAAAAAAAAAAAAA3GMu4CoAAAAZZC7gKgAAAMEU5Pj8fwAA/v/////////2S+f4AAAAAJBMwqf7VwAA9klt6/x/AADcYy7gKgAAAAcAAAAAAAAAAAAAAAAAAAAAAAAAAAAAAAAAAAAAAAAAAg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6GpbnKoBAAC4w/v4/H8AAOhqW5yqAQAASI4H+fx/AAAAAAAAAAAAAAAAAAAAAAAAOInOtPx/AAC/xFP7/H8AAAAAAAAAAAAAAAAAAAAAAADtG+VsOwIAAAAAAAD8fwAAAQAAAPx/AADg////AAAAADDp7omqAQAAWDsu4AAAAAAAAAAAAAAAAAYAAAAAAAAAAAAAAAAAAAB8Oi7gKgAAALk6LuAqAAAAwRTk+Px/AAD+/////////wAAAAAAAAAALM1NQJJXAAAAAAAAAAAAAHw6LuAqAAAABgAAAPx/AAAAAAAAAAAAAAAAAAAAAAAAAAAAAAAAAAAgAAAAZHYACAAAAAAlAAAADAAAAAMAAAAYAAAADAAAAAAAAAASAAAADAAAAAEAAAAWAAAADAAAAAgAAABUAAAAVAAAAAoAAAAnAAAAHgAAAEoAAAABAAAAAADIQQAAyE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BBAAAARwAAACkAAAAzAAAAGQAAABUAAAAhAPAAAAAAAAAAAAAAAIA/AAAAAAAAAAAAAIA/AAAAAAAAAAAAAAAAAAAAAAAAAAAAAAAAAAAAAAAAAAAlAAAADAAAAAAAAIAoAAAADAAAAAQAAABSAAAAcAEAAAQAAADw////AAAAAAAAAAAAAAAAkAEAAAAAAAEAAAAAcwBlAGcAbwBlACAAdQBpAAAAAAAAAAAAAAAAAAAAAAAAAAAAAAAAAAAAAAAAAAAAAAAAAAAAAAAAAAAAAAAAAAAAAADohoeZqgEAALjD+/j8fwAA6IaHmaoBAABIjgf5/H8AAAAAAAAAAAAAAAAAAAAAAAAAAAAAAACAPwAAAAAAAIA/AAAAAAAAAAAAAAAAAAAAAC0U5Ww7AgAAw5NFtAAAAAAAAAAAqgEAAPD///8AAAAAMOnuiaoBAAAYPC7gAAAAAAAAAAAAAAAACQAAAAAAAAAAAAAAAAAAADw7LuAqAAAAeTsu4CoAAADBFOT4/H8AAP7/////////AAAAAAAAAABszE1AklcAAAAAAAAAAAAAPDsu4CoAAAAJAAAA/H8AAAAAAAAAAAAAAAAAAAAAAAAAAAAAAAAAACAAAABkdgAIAAAAACUAAAAMAAAABAAAABgAAAAMAAAAAAAAABIAAAAMAAAAAQAAAB4AAAAYAAAAKQAAADMAAABCAAAASAAAACUAAAAMAAAABAAAAFQAAABYAAAAKgAAADMAAABAAAAARwAAAAEAAAAAAMhBAADIQSoAAAAzAAAAAgAAAEwAAAAAAAAAAAAAAAAAAAD//////////1AAAABHAFEACwAAAAwAAABLAAAAQAAAADAAAAAFAAAAIAAAAAEAAAABAAAAEAAAAAAAAAAAAAAAhAEAAIAAAAAAAAAAAAAAAIQBAACAAAAAJQAAAAwAAAACAAAAJwAAABgAAAAFAAAAAAAAAP///wAAAAAAJQAAAAwAAAAFAAAATAAAAGQAAAAAAAAAUAAAAIMBAAB8AAAAAAAAAFAAAACEAQAALQAAACEA8AAAAAAAAAAAAAAAgD8AAAAAAAAAAAAAgD8AAAAAAAAAAAAAAAAAAAAAAAAAAAAAAAAAAAAAAAAAACUAAAAMAAAAAAAAgCgAAAAMAAAABQAAACcAAAAYAAAABQAAAAAAAAD///8AAAAAACUAAAAMAAAABQAAAEwAAABkAAAACQAAAFAAAAD/AAAAXAAAAAkAAABQAAAA9wAAAA0AAAAhAPAAAAAAAAAAAAAAAIA/AAAAAAAAAAAAAIA/AAAAAAAAAAAAAAAAAAAAAAAAAAAAAAAAAAAAAAAAAAAlAAAADAAAAAAAAIAoAAAADAAAAAUAAAAlAAAADAAAAAEAAAAYAAAADAAAAAAAAAASAAAADAAAAAEAAAAeAAAAGAAAAAkAAABQAAAAAAEAAF0AAAAlAAAADAAAAAEAAABUAAAAwAAAAAoAAABQAAAAcAAAAFwAAAABAAAAAADIQQAAyEEKAAAAUAAAABMAAABMAAAAAAAAAAAAAAAAAAAA//////////90AAAARwB1AGkAbABsAGUAcgBtAG8AIABRAHUAZQBsAGwAbQBhAGwAegBPAAgAAAAHAAAAAwAAAAMAAAADAAAABgAAAAQAAAAJAAAABwAAAAMAAAAIAAAABwAAAAYAAAADAAAAAwAAAAkAAAAGAAAAAwAAAAUAAABLAAAAQAAAADAAAAAFAAAAIAAAAAEAAAABAAAAEAAAAAAAAAAAAAAAhAEAAIAAAAAAAAAAAAAAAIQBAACAAAAAJQAAAAwAAAACAAAAJwAAABgAAAAFAAAAAAAAAP///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CIAAAACgAAAGAAAAA/AAAAbAAAAAEAAAAAAMhBAADIQQoAAABgAAAACgAAAEwAAAAAAAAAAAAAAAAAAAD//////////2AAAABQAHIAZQBzAGkAZABlAG4AdABlAAYAAAAEAAAABgAAAAUAAAADAAAABwAAAAYAAAAHAAAABAAAAAYAAABLAAAAQAAAADAAAAAFAAAAIAAAAAEAAAABAAAAEAAAAAAAAAAAAAAAhAEAAIAAAAAAAAAAAAAAAIQBAACAAAAAJQAAAAwAAAACAAAAJwAAABgAAAAFAAAAAAAAAP///wAAAAAAJQAAAAwAAAAFAAAATAAAAGQAAAAJAAAAcAAAAHoBAAB8AAAACQAAAHAAAAByAQAADQAAACEA8AAAAAAAAAAAAAAAgD8AAAAAAAAAAAAAgD8AAAAAAAAAAAAAAAAAAAAAAAAAAAAAAAAAAAAAAAAAACUAAAAMAAAAAAAAgCgAAAAMAAAABQAAACUAAAAMAAAAAQAAABgAAAAMAAAAAAAAABIAAAAMAAAAAQAAABYAAAAMAAAAAAAAAFQAAAC0AQAACgAAAHAAAAB5AQAAfAAAAAEAAAAAAMhBAADIQQoAAABwAAAAPAAAAEwAAAAEAAAACQAAAHAAAAB7AQAAfQAAAMQAAABGAGkAcgBtAGEAZABvACAAcABvAHIAOgAgAEcAVQBJAEwATABFAFIATQBPACAAVwBBAEwAVABFAFIAIABFAE0ASQBMAEkATwAgAFEAVQBFAEwATABNAEEATABaACAAUgBVAEMASwBFAEwAUwBIAEEAVQBTAEUATgAGAAAAAwAAAAQAAAAJAAAABgAAAAcAAAAHAAAAAwAAAAcAAAAHAAAABAAAAAMAAAADAAAACAAAAAgAAAADAAAABQAAAAUAAAAGAAAABwAAAAoAAAAJAAAAAwAAAAsAAAAHAAAABQAAAAYAAAAGAAAABwAAAAMAAAAGAAAACgAAAAMAAAAFAAAAAwAAAAkAAAADAAAACAAAAAgAAAAGAAAABQAAAAUAAAAKAAAABwAAAAUAAAAGAAAAAwAAAAcAAAAIAAAABwAAAAYAAAAGAAAABQAAAAYAAAAIAAAABwAAAAgAAAAGAAAABgAAAAgAAAAWAAAADAAAAAAAAAAlAAAADAAAAAIAAAAOAAAAFAAAAAAAAAAQAAAAFAAAAA==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5AiBjWqwsX1nw6tpvkIHgbS0gTKh2OLMH862OHj5FrQ=</DigestValue>
    </Reference>
    <Reference Type="http://www.w3.org/2000/09/xmldsig#Object" URI="#idOfficeObject">
      <DigestMethod Algorithm="http://www.w3.org/2001/04/xmlenc#sha256"/>
      <DigestValue>5neso3Gk2bucQ4cznSCQxUpvgKgMk6/qLfST090T+PU=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BE4f9G+HPB2t/M5uH0w4CYye/KXn3EVvXUcVL3hSigU=</DigestValue>
    </Reference>
    <Reference Type="http://www.w3.org/2000/09/xmldsig#Object" URI="#idValidSigLnImg">
      <DigestMethod Algorithm="http://www.w3.org/2001/04/xmlenc#sha256"/>
      <DigestValue>ow4TkjVP1BQTErQWHWup0tNFCfWMIGj78zBSMXMEiY0=</DigestValue>
    </Reference>
    <Reference Type="http://www.w3.org/2000/09/xmldsig#Object" URI="#idInvalidSigLnImg">
      <DigestMethod Algorithm="http://www.w3.org/2001/04/xmlenc#sha256"/>
      <DigestValue>giw/RTIj30C/NhoSWg2YaBEjUXgCIHPDgPbNcCVXYl0=</DigestValue>
    </Reference>
  </SignedInfo>
  <SignatureValue>jDJo1FjvqguJFJQIslSNLrVyJwQ/0omtajUEmJOseX9QNxhjuTz7wUbtOHwbM/V/VHXuE7pXhKhn
hCAfpV7GMNAOuIK2/ZAOvV29vXpgcMU8CmZGNRWVvCke7/YMRZ27BwDJAO8kut9k0bTp16P4clQI
oIjTWCD9xsHHbcntQYyUQQoeEh/tgOy9qdIaYVsxYdueiAj3geVrb4PJUce8mycvcNTF0ItRq+ma
lAv1/aVQ7P6tiNExnxiUMfAFgzeiMhA+L6Y9kRCtYVHEm+TYd8EBiVBKzvPxgJ9HWrRRzWnsPPk9
CP+oBMDzcPLONaR7L6mEm/fEn4CSTvKj/X1YkA==</SignatureValue>
  <KeyInfo>
    <X509Data>
      <X509Certificate>MIIIEzCCBfugAwIBAgITXAAAExxwDjK5DNobFQAAAAATHDANBgkqhkiG9w0BAQsFADBXMRcwFQYDVQQFEw5SVUMgODAwODA2MTAtNzEVMBMGA1UEChMMQ09ERTEwMCBTLkEuMQswCQYDVQQGEwJQWTEYMBYGA1UEAxMPQ0EtQ09ERTEwMCBTLkEuMB4XDTE5MDUxNjIyMDY1MloXDTIxMDUxNjIyMDY1MlowgaUxJTAjBgNVBAMTHEdMT1JJQSBCRUFUUklaIFlBS0lTSUNIIExFT04xFzAVBgNVBAoTDlBFUlNPTkEgRklTSUNBMQswCQYDVQQGEwJQWTEXMBUGA1UEKhMOR0xPUklBIEJFQVRSSVoxFjAUBgNVBAQTDVlBS0lTSUNIIExFT04xEjAQBgNVBAUTCUNJMTAzMTk1NDERMA8GA1UECxMIRklSTUEgRjIwggEiMA0GCSqGSIb3DQEBAQUAA4IBDwAwggEKAoIBAQDtDJY0eo2if3doTrljKIPjf3fk15h+kKIpv9qoNjC/7AUSJOEkMmX88uBfuWmQjFS8cbWVtErLhe7l/0B4yeTUdd0JUo0cA1X0NkVBpzfBqiSbYSTu4BNgIagGfCDPj51PuDz0tk90e3d3LqpVyUgZ164Zcfo9FKHEEfecWNeggKqFHh+WXKtZ0iLKUjNvg+GoCsrZB8mPuh7kTqUZHfm8oPUds1sujzN7yJemWrbcFOYj2LX4DiTLL1aKHotiyspjhYbzHfRInvkFQ0au1s71PuCkekO3tQfPQ3gJfYAXxf+4jiDS32Kamzl2Tlzql7vTRM/rnKmjCKYeYHqg6uL9AgMBAAGjggOHMIIDgzAOBgNVHQ8BAf8EBAMCBeAwDAYDVR0TAQH/BAIwADAgBgNVHSUBAf8EFjAUBggrBgEFBQcDAgYIKwYBBQUHAwQwHQYDVR0OBBYEFDVvsGDMlo15MzCoH4hxm3waMIIuMB8GA1UdIwQYMBaAFCf22jsLf5P4WRLQFapCz7KWlj1FMIGIBgNVHR8EgYAwfjB8oHqgeIY6aHR0cDovL2NhMS5jb2RlMTAwLmNvbS5weS9maXJtYS1kaWdpdGFsL2NybC9DQS1DT0RFMTAwLmNybIY6aHR0cDovL2NhMi5jb2RlMTAwLmNvbS5weS9maXJtYS1kaWdpdGFsL2NybC9DQS1DT0RFMTAwLmNybDCB+AYIKwYBBQUHAQEEgeswgegwRgYIKwYBBQUHMAKGOmh0dHA6Ly9jYTEuY29kZTEwMC5jb20ucHkvZmlybWEtZGlnaXRhbC9jZXIvQ0EtQ09ERTEwMC5jZXIwRgYIKwYBBQUHMAKGOmh0dHA6Ly9jYTIuY29kZTEwMC5jb20ucHkvZmlybWEtZGlnaXRhbC9jZXIvQ0EtQ09ERTEwMC5jZXIwKgYIKwYBBQUHMAGGHmh0dHA6Ly9jYTEuY29kZTEwMC5jb20ucHkvb2NzcDAqBggrBgEFBQcwAYYeaHR0cDovL2NhMi5jb2RlMTAwLmNvbS5weS9vY3NwMIIBTwYDVR0gBIIBRjCCAUIwggE+BgwrBgEEAYLZSgEBAQYwggEsMGwGCCsGAQUFBwIBFmBodHRwOi8vd3d3LmNvZGUxMDAuY29tLnB5L2Zpcm1hLWRpZ2l0YWwvQ09ERTEwMCUyMFBvbGl0aWNhJTIwZGUlMjBDZXJ0aWZpY2FjaW9uJTIwRjIlMjB2Mi4wLnBkZgAwZgYIKwYBBQUHAgIwWh5YAFAAbwBsAGkAdABpAGMAYQAgAGQAZQAgAGMAZQByAHQAaQBmAGkAYwBhAGMAaQBvAG4AIABGADIAIABkAGUAIABDAG8AZABlADEAMAAwACAAUwAuAEEALjBUBggrBgEFBQcCAjBIHkYAQwBvAGQAZQAgADEAMAAwACAAUwAuAEEALgAgAEMAZQByAHQAaQBmAGkAYwBhAHQAZQAgAFAAbwBsAGkAYwB5ACAARgAyMCgGA1UdEQQhMB+BHUdMT1JJQS5ZQUtJU0lDSEBDT05ET1IuQ09NLlBZMA0GCSqGSIb3DQEBCwUAA4ICAQBdERPmBOwvAJyTeYrgSLbKD4hF+XBuOlxyDdlIuq3pOm7lDkaiGOBZjyJte0C9jbODueZDD4UjnlfJmW9NjtIyEddFAevNtE6Si0EggpkAV4KTJu574BJR6IvueA8mCPw+Y2T33N4e4uVPvaE5TXj/nt1px9avrWJwBNH6EX4Gcb+OQqPWM9rXgobQiH9WCCIBC0oroJAE24xS2igUOfcQpPtJGJ9qbGsJuzvxyAlFw5cn6UFFXF/0S2hlxOp9jFcky8hrbGhoSOOSVxau3LrmlTXw3SaVDrRxTrlVhz+B5MYPq3biiO9Id959QRsAIPenJqjrEMyCTkXRedPmGKAmpyOEM7QApoW51BPo52qgBFPJ7Zqt7qsrIX0eaeBvHGGCPyqJfe8+4emU4yqKaxCEUAz5Fo/wIzahQKYvhVohDWGxAV6CmPZE5H1pCZnfXA6ehZv1Bm5NOKQVk4DLixzLzivJNAXMaGWA37eWZjWKOiz1mQicXqT6CUuMtlReZqeEoGuGJPCSePeEZTz0fP8wZ9r99oV85SvaXfZEwvGlLMQsfD/ycuixdTYsW0B1IC4Bqydnycg373eKLWArPsixGBjVff9tf8et6SNhPHFdNP3ouDJgKbrQGXEHdu+cqKbiVvxBzzfwc/36KwBCGAHk8Q8n7HY6OuufGOthtTyA0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/5hc7oGFdgFFpQQVsywdFK6oBnZ+IqIFNE1ieeMi7QA=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k7x4InUpprzMd7EavVzigdy/k2BCSAieF1tBJyAznHo=</DigestValue>
      </Reference>
      <Reference URI="/xl/drawings/vmlDrawing1.vml?ContentType=application/vnd.openxmlformats-officedocument.vmlDrawing">
        <DigestMethod Algorithm="http://www.w3.org/2001/04/xmlenc#sha256"/>
        <DigestValue>CHYmtCClR1k12Kz7yZyg0RL6HdYsjPAizcjLlPXlkTg=</DigestValue>
      </Reference>
      <Reference URI="/xl/media/image1.emf?ContentType=image/x-emf">
        <DigestMethod Algorithm="http://www.w3.org/2001/04/xmlenc#sha256"/>
        <DigestValue>KnZwSTfSJObLoAdo5ni53f3k6Vy3MKNQ2wphI7aSE1w=</DigestValue>
      </Reference>
      <Reference URI="/xl/media/image2.emf?ContentType=image/x-emf">
        <DigestMethod Algorithm="http://www.w3.org/2001/04/xmlenc#sha256"/>
        <DigestValue>IsgQivr8NKAyUqEKBQRRMTFj1LdfxalRGYekr405t8Q=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AA92B4lD44LoT+4JMgfjK0HvEaNnnEQi3ugXZpz9hmY=</DigestValue>
      </Reference>
      <Reference URI="/xl/sharedStrings.xml?ContentType=application/vnd.openxmlformats-officedocument.spreadsheetml.sharedStrings+xml">
        <DigestMethod Algorithm="http://www.w3.org/2001/04/xmlenc#sha256"/>
        <DigestValue>f0dSKy/1WCJsymIghjlTsx9P4KQo+RJFplNpQaZWCnw=</DigestValue>
      </Reference>
      <Reference URI="/xl/styles.xml?ContentType=application/vnd.openxmlformats-officedocument.spreadsheetml.styles+xml">
        <DigestMethod Algorithm="http://www.w3.org/2001/04/xmlenc#sha256"/>
        <DigestValue>Sf0yHHLRVAdizdgJ3b4ZXx35MINwsPUHQ9rE2jmbfmo=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tudCjkometnEM2rux7um6JNMY1llAwzgDohLSrNVddc=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0YNhwqIzRi1ANRAkGtPkz5T55iuiwb9xRW1mZPHGxmg=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2020-08-13T17:25:17Z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{6793F03F-5794-41B3-B448-F5AB5216E68A}</SetupID>
          <SignatureText>GY</SignatureText>
          <SignatureImage/>
          <SignatureComments/>
          <WindowsVersion>6.3</WindowsVersion>
          <OfficeVersion>16.0.12730/20</OfficeVersion>
          <ApplicationVersion>16.0.12730</ApplicationVersion>
          <Monitors>1</Monitors>
          <HorizontalResolution>1280</HorizontalResolution>
          <VerticalResolution>1024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2020-08-13T17:25:17Z</xd:SigningTime>
          <xd:SigningCertificate>
            <xd:Cert>
              <xd:CertDigest>
                <DigestMethod Algorithm="http://www.w3.org/2001/04/xmlenc#sha256"/>
                <DigestValue>P9JO7A+0onOMwyUTaMGBW/r5racnZYmewvAOcySSvt8=</DigestValue>
              </xd:CertDigest>
              <xd:IssuerSerial>
                <X509IssuerName>CN=CA-CODE100 S.A., C=PY, O=CODE100 S.A., SERIALNUMBER=RUC 80080610-7</X509IssuerName>
                <X509SerialNumber>2051668583667806315741509486078474054373741340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lTCCBX2gAwIBAgIQFQam0zHqbL5VAzhF6Zk1wTANBgkqhkiG9w0BAQsFADBvMQswCQYDVQQGEwJQWTErMCkGA1UECgwiTWluaXN0ZXJpbyBkZSBJbmR1c3RyaWEgeSBDb21lcmNpbzEzMDEGA1UEAwwqQXV0b3JpZGFkIENlcnRpZmljYWRvcmEgUmHDrXogZGVsIFBhcmFndWF5MB4XDTE1MDMxMzE5MTkzM1oXDTI1MDMxMzE5MTkzM1owVzEXMBUGA1UEBRMOUlVDIDgwMDgwNjEwLTcxFTATBgNVBAoTDENPREUxMDAgUy5BLjELMAkGA1UEBhMCUFkxGDAWBgNVBAMTD0NBLUNPREUxMDAgUy5BLjCCAiIwDQYJKoZIhvcNAQEBBQADggIPADCCAgoCggIBAKq5cmDx8Vvk7dlXjYYKwdNRreQbj9K2Q3zBDwF+/vPMXXX8pPD+U3dIHr9BGoDy6M7UrZlXfexAGDzVgaTKlzJgZbkYFOYOKrN2fh1UnTPnStJsIjHywqpPqrW0y5rRm3preND4LMJhjmB0YSIp6LT8Nd5FvOtn/G2eBMZD1vFGooZ8p135TkWSGhTfNwssEYaLxWxFSnC8ntX+rfzBh0v9bx/iS2oRpvqLqTyOXvtgaTmUcGOMmzwRUnuQqRaHe7EQJMtYSnFKB8QZbxhnMSmhc3wxAcrO+mOruL/FO153UvU6uEJUP4uxjggxxyxcIWwQX40/TMWauVhG68YjIUZJBXJMSbO9AewBmKnWSWkZqD2ZTwg6fPew0cBOSsk2AvlA6w++ID+31F8uSm6OOxG/u9q3a7kHdfsH1N+tQBBdhuUr8+IcwNIgy4kkVQsNyF9jxwPimQHUXWTHnMxug0zb/+UyPX5U24dzq1FrMHneKi+m7fZYjPO3eN1FB/0ZhTqphfEM8QT8XHaPSxY+U8raBZnWqjZhCT5Xx02cmlHYZ/O4w7us9KKaMfLrMxioE8CdJsyTkN1K6z/Bd31FVPSfKJZBZ+4iAj6Wfa4sRci8KhB9tS9Tp4AeSY/yaf6OSh1FZSgaJ8UpCCJjX8BIlToDHyASJxtaR7AItaeD5p4XAgMBAAGjggJDMIICPzASBgNVHRMBAf8ECDAGAQH/AgEAMA4GA1UdDwEB/wQEAwIBBjAdBgNVHQ4EFgQUJ/baOwt/k/hZEtAVqkLPspaWPUUwHwYDVR0jBBgwFoAUwsQR8ipoRAwAKOxM1inbkvtevdYwegYIKwYBBQUHAQEEbjBsMD4GCCsGAQUFBzAChjJodHRwOi8vd3d3LmFjcmFpei5nb3YucHkvY3J0L2FjX3JhaXpfcHlfc2hhMjU2LmNydDAqBggrBgEFBQcwAYYeaHR0cDovL2NhMS5jb2RlMTAwLmNvbS5weS9vY3NwMIIBHQYDVR0gBIIBFDCCARAwggEMBgNVHSAwggEDMDYGCCsGAQUFBwIBFipodHRwOi8vd3d3LmFjcmFpei5nb3YucHkvY3BzL3BvbGl0aWNhcy5wZGYwZgYIKwYBBQUHAgIwWhpYQ2VydGlmaWNhZG9zIGVtaXRpZG9zIGRlbnRybyBkZWwgbWFyY28gZGUgbGEgUEtJIFBhcmFndWF5IGJham8gbGEgamVyYXJxdWlhIGRlIHN1IEFDUmFpejBhBggrBgEFBQcCAjBVGlNJc3N1ZWQgQ2VydGlmaWNhdGVzIGluIHRoZSBzY29wZSBvZiB0aGUgUEtJIFBhcmFndWF5IHVuZGVyIHRoZSBoaWVyYWNoeSBvZiBST09UIENBLjA8BgNVHR8ENTAzMDGgL6AthitodHRwOi8vd3d3LmFjcmFpei5nb3YucHkvYXJsL2FjX3JhaXpfcHkuY3JsMA0GCSqGSIb3DQEBCwUAA4ICAQCYwoeertzB7Um4In9wdg4uUvBU1DnivQWVaUJheeX5Bx81Mx60cu54IrwRC8o9AdgyV3aZiy+cWd8hBoX8ItgqJmxk4PwUT1802eP/ftLurBdCbAQv0lL81sDN00qtSo8LuqKv7ShZ5yYmrF6mEYJJYZ6AmCA5ji0nQ204rP7GKn3aA2wRy9DQ0WcAHB5YXVj4ihPMPWRf1y+zdDVEAJl2w2lmaBWPpg2Q/fIssSosmQozlHgb7HuVTLluHfZLdGiwq/pIk89qaoTpZs8s/ni2jMFvTx/3DHnY3Dz6s5kRDw2whrIjoV6xMDLJe3bm+rXKi2pGddUsqNrb6lCTUwN6bC0xIhwjRRxrBO9CMnj/8YT1GmR9kHKgP08tcyDSWk+woSoflKL/mlOkZf5o8TLTtSDeA87MMT0n18CWxzSLpkF97WXmJ8JGqTFDk1efqogYP6oanP9QvVUNGyEJw6DmGHEW3c29XaL1j/F4DTRCGEH2anQtpL6nV0l+mJ/hsDzPpPt92VilM4GdPZvk10JQ/yzj4+uNB9wozKLy427qbe6se/VaHa3iyutnxRP9sPEqHWfP/fm5u/e0PC9/JsjE89zti8rxEUK3hES0cSaLsCXpPKXPViaZI+1FeCtG9q2Deesy9diKtRnVZ1/ozb1rdfsug6BLWG4AsBnG3zduXA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C0BAACWAAAAAAAAAAAAAAAnHwAAjg8AACBFTUYAAAEAXBsAAKoAAAAGAAAAAAAAAAAAAAAAAAAAAAUAAAAEAABSAQAADgEAAAAAAAAAAAAAAAAAAFAoBQCwHgQACgAAABAAAAAAAAAAAAAAAEsAAAAQAAAAAAAAAAUAAAAeAAAAGAAAAAAAAAAAAAAALgEAAJcAAAAnAAAAGAAAAAEAAAAAAAAAAAAAAAAAAAAlAAAADAAAAAEAAABMAAAAZAAAAAAAAAAAAAAALQEAAJYAAAAAAAAAAAAAAC4BAACXAAAAIQDwAAAAAAAAAAAAAACAPwAAAAAAAAAAAACAPwAAAAAAAAAAAAAAAAAAAAAAAAAAAAAAAAAAAAAAAAAAJQAAAAwAAAAAAACAKAAAAAwAAAABAAAAJwAAABgAAAABAAAAAAAAAP///wAAAAAAJQAAAAwAAAABAAAATAAAAGQAAAAAAAAAAAAAAC0BAACWAAAAAAAAAAAAAAAuAQAAlwAAACEA8AAAAAAAAAAAAAAAgD8AAAAAAAAAAAAAgD8AAAAAAAAAAAAAAAAAAAAAAAAAAAAAAAAAAAAAAAAAACUAAAAMAAAAAAAAgCgAAAAMAAAAAQAAACcAAAAYAAAAAQAAAAAAAADw8PAAAAAAACUAAAAMAAAAAQAAAEwAAABkAAAAAAAAAAAAAAAtAQAAlgAAAAAAAAAAAAAALgEAAJcAAAAhAPAAAAAAAAAAAAAAAIA/AAAAAAAAAAAAAIA/AAAAAAAAAAAAAAAAAAAAAAAAAAAAAAAAAAAAAAAAAAAlAAAADAAAAAAAAIAoAAAADAAAAAEAAAAnAAAAGAAAAAEAAAAAAAAA8PDwAAAAAAAlAAAADAAAAAEAAABMAAAAZAAAAAAAAAAAAAAALQEAAJYAAAAAAAAAAAAAAC4BAACXAAAAIQDwAAAAAAAAAAAAAACAPwAAAAAAAAAAAACAPwAAAAAAAAAAAAAAAAAAAAAAAAAAAAAAAAAAAAAAAAAAJQAAAAwAAAAAAACAKAAAAAwAAAABAAAAJwAAABgAAAABAAAAAAAAAPDw8AAAAAAAJQAAAAwAAAABAAAATAAAAGQAAAAAAAAAAAAAAC0BAACWAAAAAAAAAAAAAAAuAQAAlwAAACEA8AAAAAAAAAAAAAAAgD8AAAAAAAAAAAAAgD8AAAAAAAAAAAAAAAAAAAAAAAAAAAAAAAAAAAAAAAAAACUAAAAMAAAAAAAAgCgAAAAMAAAAAQAAACcAAAAYAAAAAQAAAAAAAADw8PAAAAAAACUAAAAMAAAAAQAAAEwAAABkAAAAAAAAAAAAAAAtAQAAlgAAAAAAAAAAAAAALgEAAJcAAAAhAPAAAAAAAAAAAAAAAIA/AAAAAAAAAAAAAIA/AAAAAAAAAAAAAAAAAAAAAAAAAAAAAAAAAAAAAAAAAAAlAAAADAAAAAAAAIAoAAAADAAAAAEAAAAnAAAAGAAAAAEAAAAAAAAA////AAAAAAAlAAAADAAAAAEAAABMAAAAZAAAAAAAAAAAAAAALQEAAJYAAAAAAAAAAAAAAC4BAACXAAAAIQDwAAAAAAAAAAAAAACAPwAAAAAAAAAAAACAPwAAAAAAAAAAAAAAAAAAAAAAAAAAAAAAAAAAAAAAAAAAJQAAAAwAAAAAAACAKAAAAAwAAAABAAAAJwAAABgAAAABAAAAAAAAAP///wAAAAAAJQAAAAwAAAABAAAATAAAAGQAAAAAAAAAAAAAAC0BAACWAAAAAAAAAAAAAAAuAQAAlwAAACEA8AAAAAAAAAAAAAAAgD8AAAAAAAAAAAAAgD8AAAAAAAAAAAAAAAAAAAAAAAAAAAAAAAAAAAAAAAAAACUAAAAMAAAAAAAAgCgAAAAMAAAAAQAAACcAAAAYAAAAAQAAAAAAAAD///8AAAAAACUAAAAMAAAAAQAAAEwAAABkAAAAAAAAAAMAAAAtAQAAFAAAAAAAAAADAAAALgEAABIAAAAhAPAAAAAAAAAAAAAAAIA/AAAAAAAAAAAAAIA/AAAAAAAAAAAAAAAAAAAAAAAAAAAAAAAAAAAAAAAAAAAlAAAADAAAAAAAAIAoAAAADAAAAAEAAAAnAAAAGAAAAAEAAAAAAAAA////AAAAAAAlAAAADAAAAAEAAABMAAAAZAAAAOkAAAAEAAAAJAEAABIAAADpAAAABAAAADwAAAAPAAAAIQDwAAAAAAAAAAAAAACAPwAAAAAAAAAAAACAPwAAAAAAAAAAAAAAAAAAAAAAAAAAAAAAAAAAAAAAAAAAJQAAAAwAAAAAAACAKAAAAAwAAAABAAAAUgAAAHABAAABAAAA9P///wAAAAAAAAAAAAAAAJABAAAAAAABAAAAAHMAZQBnAG8AZQAgAHUAaQAAAAAAAAAAAAAAAAAAAAAAAAAAAAAAAAAAAAAAAAAAAAAAAAAAAAAAAAAAAAAAAAAAADspJQAAAIX/k8cwf8sDcH/LA7BHVmDuuqeR2MJnAJ7u7l8CAgAAfMJnACUAAAAzAAAAYAAAADMAAAAiAAAArHXaAya6p5H/////GY+adfiOmnV8wmcAZAEAAAAAAAAAAAAA/wIGAAAAAACsxGcA9P///wQAAADIw2cAyMNnAAAAAADQwmcA6wqsdbjCZwCA8Kt1EAAAAFNABzUJAAAAyMJnALBArHUAAJp1vMJnAAAAAADEwmcAAAAAACzR7V8AAAAAAAAAABMAFACmXlRgMI+addzCZwB0aR92AACadaZeVGAs0e1fLMNnAM+BYDUsw2cArtHtX9ALAABsAAAAZHYACAAAAAAlAAAADAAAAAEAAAAYAAAADAAAAAAAAAASAAAADAAAAAEAAAAeAAAAGAAAAOkAAAAEAAAAJQEAABMAAAAlAAAADAAAAAEAAABUAAAAiAAAAOoAAAAEAAAAIwEAABIAAAABAAAAAEDTQQDw0kHqAAAABAAAAAoAAABMAAAAAAAAAAAAAAAAAAAA//////////9gAAAAMQAzAC8AMAA4AC8AMgAwADIAMAAGAAAABgAAAAUAAAAGAAAABgAAAAUAAAAGAAAABgAAAAYAAAAGAAAASwAAAEAAAAAwAAAABQAAACAAAAABAAAAAQAAABAAAAAAAAAAAAAAAC4BAACXAAAAAAAAAAAAAAAuAQAAlwAAAFIAAABwAQAAAgAAABAAAAAHAAAAAAAAAAAAAAC8AgAAAAAAAAECAiJTAHkAcwB0AGUAbQAAAAAAAAAAAAAAAAAAAAAAAAAAAAAAAAAAAAAAAAAAAAAAAAAAAAAAAAAAAAAAAAAAAAAAAABmAAAAUQAAaWYAEHTKd2cYpUL+////+GRmAJ5KxncBAAAAAACadQAAAAAAAAAA6GRmADi0lgCIwZYAAACadQAAAACsP5p1+DKadVFbAAAsI5p1AACadXxeVGAIZmYAR0/Gd/8CBgAgZWYAAACadXxeVGAEAAAAcGZmAHBmZgAAAAAAeGVmAOsKrHVgZWYAgPCrdRAAAABwZmYABwAAABcMrHVkdgAIAAAAAAHYAABwZmYAcGZmAKAMrHUHAAAAAAB5/wAAAAAAAAAAAAAAAAAAAADOhBEHZk/zX6RlZgCaDKx1AAAAAAACAABwZmYABwAAAHBmZgAHAAAAAAAAAGR2AAgAAAAAJQAAAAwAAAACAAAAJwAAABgAAAADAAAAAAAAAAAAAAAAAAAAJQAAAAwAAAADAAAATAAAAGQAAAAAAAAAAAAAAP//////////AAAAABkAAAAAAAAAQAAAACEA8AAAAAAAAAAAAAAAgD8AAAAAAAAAAAAAgD8AAAAAAAAAAAAAAAAAAAAAAAAAAAAAAAAAAAAAAAAAACUAAAAMAAAAAAAAgCgAAAAMAAAAAwAAACcAAAAYAAAAAwAAAAAAAAAAAAAAAAAAACUAAAAMAAAAAwAAAEwAAABkAAAAAAAAAAAAAAD//////////wAAAAAZAAAALgEAAAAAAAAhAPAAAAAAAAAAAAAAAIA/AAAAAAAAAAAAAIA/AAAAAAAAAAAAAAAAAAAAAAAAAAAAAAAAAAAAAAAAAAAlAAAADAAAAAAAAIAoAAAADAAAAAMAAAAnAAAAGAAAAAMAAAAAAAAAAAAAAAAAAAAlAAAADAAAAAMAAABMAAAAZAAAAAAAAAAAAAAA//////////8uAQAAGQAAAAAAAABAAAAAIQDwAAAAAAAAAAAAAACAPwAAAAAAAAAAAACAPwAAAAAAAAAAAAAAAAAAAAAAAAAAAAAAAAAAAAAAAAAAJQAAAAwAAAAAAACAKAAAAAwAAAADAAAAJwAAABgAAAADAAAAAAAAAAAAAAAAAAAAJQAAAAwAAAADAAAATAAAAGQAAAAAAAAAWQAAAC0BAABaAAAAAAAAAFkAAAAuAQAAAgAAACEA8AAAAAAAAAAAAAAAgD8AAAAAAAAAAAAAgD8AAAAAAAAAAAAAAAAAAAAAAAAAAAAAAAAAAAAAAAAAACUAAAAMAAAAAAAAgCgAAAAMAAAAAwAAACcAAAAYAAAAAwAAAAAAAAD///8AAAAAACUAAAAMAAAAAwAAAEwAAABkAAAAAAAAABkAAAAtAQAAWAAAAAAAAAAZAAAALgEAAEAAAAAhAPAAAAAAAAAAAAAAAIA/AAAAAAAAAAAAAIA/AAAAAAAAAAAAAAAAAAAAAAAAAAAAAAAAAAAAAAAAAAAlAAAADAAAAAAAAIAoAAAADAAAAAMAAAAnAAAAGAAAAAMAAAAAAAAA////AAAAAAAlAAAADAAAAAMAAABMAAAAZAAAAAkAAAAvAAAAIwAAAFgAAAAJAAAALwAAABsAAAAqAAAAIQDwAAAAAAAAAAAAAACAPwAAAAAAAAAAAACAPwAAAAAAAAAAAAAAAAAAAAAAAAAAAAAAAAAAAAAAAAAAJQAAAAwAAAAAAACAKAAAAAwAAAADAAAAUgAAAHABAAADAAAA2////wAAAAAAAAAAAAAAAJABAAAAAAABAAAAAGEAcgBpAGEAbAAAAAAAAAAAAAAAAAAAAAAAAAAAAAAAAAAAAAAAAAAAAAAAAAAAAAAAAAAAAAAAAAAAAAAAAAAAAAAA362H32BnRAcvoMpbfGRmAKl9zFtgZ0QHAAAAAGhTcws8qiFcAgAAABQAAAAAAAAABGlmAMgYzFvfoYffAQAAAMAhKlxAZWYAGY+adfiOmnXIZGYAZAEAAAAAAAAAAAAAUONfC/8CBgD4ZmYA2////wQAAAAUZmYAFGZmAAAAAAAcZWYA6wqsdQRlZgCA8Kt1EAAAABRmZgAGAAAAFwysdWEAcgAAAAAAAdgAABRmZgAUZmYAoAysdQYAAAAAAHn/AAAAAAAAAAAAAAAAAAAAAKqEEQcAAAAASGVmAJoMrHUAAAAAAAIAABRmZgAGAAAAFGZmAAYAAAAAAAAAZHYACAAAAAAlAAAADAAAAAMAAAAYAAAADAAAAAAAAAASAAAADAAAAAEAAAAWAAAADAAAAAgAAABUAAAAVAAAAAoAAAAvAAAAIgAAAFgAAAABAAAAAEDTQQDw0kEKAAAAWQAAAAEAAABMAAAABAAAAAkAAAAvAAAAJAAAAFkAAABQAAAAWAAAABkAAAAWAAAADAAAAAAAAAAlAAAADAAAAAIAAAAnAAAAGAAAAAQAAAAAAAAA////AAAAAAAlAAAADAAAAAQAAABMAAAAZAAAAC0AAAAcAAAAJAEAAFgAAAAtAAAAHAAAAPgAAAA9AAAAIQDwAAAAAAAAAAAAAACAPwAAAAAAAAAAAACAPwAAAAAAAAAAAAAAAAAAAAAAAAAAAAAAAAAAAAAAAAAAJQAAAAwAAAAAAACAKAAAAAwAAAAEAAAAJwAAABgAAAAEAAAAAAAAAP///wAAAAAAJQAAAAwAAAAEAAAATAAAAGQAAAAtAAAAHAAAACQBAABVAAAALQAAABwAAAD4AAAAOgAAACEA8AAAAAAAAAAAAAAAgD8AAAAAAAAAAAAAgD8AAAAAAAAAAAAAAAAAAAAAAAAAAAAAAAAAAAAAAAAAACUAAAAMAAAAAAAAgCgAAAAMAAAABAAAACcAAAAYAAAABAAAAAAAAAD///8AAAAAACUAAAAMAAAABAAAAEwAAABkAAAALQAAAD0AAABGAAAAVQAAAC0AAAA9AAAAGgAAABkAAAAhAPAAAAAAAAAAAAAAAIA/AAAAAAAAAAAAAIA/AAAAAAAAAAAAAAAAAAAAAAAAAAAAAAAAAAAAAAAAAAAlAAAADAAAAAAAAIAoAAAADAAAAAQAAABSAAAAcAEAAAQAAADt////AAAAAAAAAAAAAAAAkAEAAAAAAAEAAAAAcwBlAGcAbwBlACAAdQBpAAAAAAAAAAAAAAAAAAAAAAAAAAAAAAAAAAAAAAAAAAAAAAAAAAAAAAAAAAAAAAAAAAAAAAAAAAAAAAAAAAAAAAAAAAAAAAAAADu9QmeoZGYA45ECWwEAAABQZWYAIA0AhAAAAABiHKaRtGRmAHnK81/YP9sDsH4MB7Ohh98Zj5p1+I6adexkZgBkAQAAAAAAAAAAAAD/AgYABAAAABxnZgDt////BAAAADhmZgA4ZmYAAAAAAEBlZgDrCqx1KGVmAIDwq3UQAAAAOGZmAAkAAAAXDKx1cwBlAAAAAAAB2AAAOGZmADhmZgCgDKx1CQAAAAAAef8AAAAAAAAAAAAAAAAAAAAA9oQRBwAAAABsZWYAmgysdQAAAAAAAgAAOGZmAAkAAAA4ZmYACQAAAAAAAABkdgAIAAAAACUAAAAMAAAABAAAABgAAAAMAAAAAAAAABIAAAAMAAAAAQAAAB4AAAAYAAAALQAAAD0AAABHAAAAVgAAACUAAAAMAAAABAAAAFQAAABYAAAALgAAAD0AAABFAAAAVQAAAAEAAAAAQNNBAPDSQS4AAAA9AAAAAgAAAEwAAAAAAAAAAAAAAAAAAAD//////////1AAAABHAFkADQAAAAsAAABLAAAAQAAAADAAAAAFAAAAIAAAAAEAAAABAAAAEAAAAAAAAAAAAAAALgEAAJcAAAAAAAAAAAAAAC4BAACXAAAAJQAAAAwAAAACAAAAJwAAABgAAAAFAAAAAAAAAP///wAAAAAAJQAAAAwAAAAFAAAATAAAAGQAAAAAAAAAXwAAAC0BAACTAAAAAAAAAF8AAAAuAQAANQAAACEA8AAAAAAAAAAAAAAAgD8AAAAAAAAAAAAAgD8AAAAAAAAAAAAAAAAAAAAAAAAAAAAAAAAAAAAAAAAAACUAAAAMAAAAAAAAgCgAAAAMAAAABQAAACcAAAAYAAAABQAAAAAAAAD///8AAAAAACUAAAAMAAAABQAAAEwAAABkAAAACQAAAF8AAAAkAQAAbQAAAAkAAABfAAAAHAEAAA8AAAAhAPAAAAAAAAAAAAAAAIA/AAAAAAAAAAAAAIA/AAAAAAAAAAAAAAAAAAAAAAAAAAAAAAAAAAAAAAAAAAAlAAAADAAAAAAAAIAoAAAADAAAAAUAAAAlAAAADAAAAAEAAAAYAAAADAAAAAAAAAASAAAADAAAAAEAAAAeAAAAGAAAAAkAAABfAAAAJQEAAG4AAAAlAAAADAAAAAEAAABUAAAAqAAAAAoAAABfAAAAVgAAAG0AAAABAAAAAEDTQQDw0kEKAAAAXwAAAA8AAABMAAAAAAAAAAAAAAAAAAAA//////////9sAAAARwBsAG8AcgBpAGEAIABZAGEAawBpAHMAaQBjAGgAAAAIAAAAAwAAAAcAAAAEAAAAAwAAAAYAAAADAAAABwAAAAYAAAAGAAAAAwAAAAUAAAADAAAABgAAAAcAAABLAAAAQAAAADAAAAAFAAAAIAAAAAEAAAABAAAAEAAAAAAAAAAAAAAALgEAAJcAAAAAAAAAAAAAAC4BAACXAAAAJQAAAAwAAAACAAAAJwAAABgAAAAFAAAAAAAAAP///wAAAAAAJQAAAAwAAAAFAAAATAAAAGQAAAAJAAAAcgAAACQBAACAAAAACQAAAHIAAAAcAQAADwAAACEA8AAAAAAAAAAAAAAAgD8AAAAAAAAAAAAAgD8AAAAAAAAAAAAAAAAAAAAAAAAAAAAAAAAAAAAAAAAAACUAAAAMAAAAAAAAgCgAAAAMAAAABQAAACUAAAAMAAAAAQAAABgAAAAMAAAAAAAAABIAAAAMAAAAAQAAAB4AAAAYAAAACQAAAHIAAAAlAQAAgQAAACUAAAAMAAAAAQAAAFQAAACEAAAACgAAAHIAAABBAAAAgAAAAAEAAAAAQNNBAPDSQQoAAAByAAAACQAAAEwAAAAAAAAAAAAAAAAAAAD//////////2AAAABDAG8AbgB0AGEAZABvAHIAYQAAAAgAAAAHAAAABwAAAAQAAAAGAAAABwAAAAcAAAAEAAAABgAAAEsAAABAAAAAMAAAAAUAAAAgAAAAAQAAAAEAAAAQAAAAAAAAAAAAAAAuAQAAlwAAAAAAAAAAAAAALgEAAJcAAAAlAAAADAAAAAIAAAAnAAAAGAAAAAUAAAAAAAAA////AAAAAAAlAAAADAAAAAUAAABMAAAAZAAAAAkAAACFAAAAAQEAAJMAAAAJAAAAhQAAAPkAAAAPAAAAIQDwAAAAAAAAAAAAAACAPwAAAAAAAAAAAACAPwAAAAAAAAAAAAAAAAAAAAAAAAAAAAAAAAAAAAAAAAAAJQAAAAwAAAAAAACAKAAAAAwAAAAFAAAAJQAAAAwAAAABAAAAGAAAAAwAAAAAAAAAEgAAAAwAAAABAAAAFgAAAAwAAAAAAAAAVAAAAEQBAAAKAAAAhQAAAAABAACTAAAAAQAAAABA00EA8NJBCgAAAIUAAAApAAAATAAAAAQAAAAJAAAAhQAAAAIBAACUAAAAoAAAAEYAaQByAG0AYQBkAG8AIABwAG8AcgA6ACAARwBMAE8AUgBJAEEAIABCAEUAQQBUAFIASQBaACAAWQBBAEsASQBTAEkAQwBIACAATABFAE8ATgAAAAYAAAADAAAABAAAAAsAAAAGAAAABwAAAAcAAAADAAAABwAAAAcAAAAEAAAAAwAAAAMAAAAIAAAABgAAAAkAAAAHAAAAAwAAAAgAAAADAAAABwAAAAYAAAAIAAAABwAAAAcAAAADAAAABwAAAAMAAAAHAAAACAAAAAcAAAADAAAABgAAAAMAAAAIAAAACQAAAAMAAAAGAAAABgAAAAkAAAAJAAAAFgAAAAwAAAAAAAAAJQAAAAwAAAACAAAADgAAABQAAAAAAAAAEAAAABQAAAA=</Object>
  <Object Id="idInvalidSigLnImg">AQAAAGwAAAAAAAAAAAAAAC0BAACWAAAAAAAAAAAAAAAnHwAAjg8AACBFTUYAAAEAkB8AALAAAAAGAAAAAAAAAAAAAAAAAAAAAAUAAAAEAABSAQAADgEAAAAAAAAAAAAAAAAAAFAoBQCwHgQACgAAABAAAAAAAAAAAAAAAEsAAAAQAAAAAAAAAAUAAAAeAAAAGAAAAAAAAAAAAAAALgEAAJcAAAAnAAAAGAAAAAEAAAAAAAAAAAAAAAAAAAAlAAAADAAAAAEAAABMAAAAZAAAAAAAAAAAAAAALQEAAJYAAAAAAAAAAAAAAC4BAACXAAAAIQDwAAAAAAAAAAAAAACAPwAAAAAAAAAAAACAPwAAAAAAAAAAAAAAAAAAAAAAAAAAAAAAAAAAAAAAAAAAJQAAAAwAAAAAAACAKAAAAAwAAAABAAAAJwAAABgAAAABAAAAAAAAAP///wAAAAAAJQAAAAwAAAABAAAATAAAAGQAAAAAAAAAAAAAAC0BAACWAAAAAAAAAAAAAAAuAQAAlwAAACEA8AAAAAAAAAAAAAAAgD8AAAAAAAAAAAAAgD8AAAAAAAAAAAAAAAAAAAAAAAAAAAAAAAAAAAAAAAAAACUAAAAMAAAAAAAAgCgAAAAMAAAAAQAAACcAAAAYAAAAAQAAAAAAAADw8PAAAAAAACUAAAAMAAAAAQAAAEwAAABkAAAAAAAAAAAAAAAtAQAAlgAAAAAAAAAAAAAALgEAAJcAAAAhAPAAAAAAAAAAAAAAAIA/AAAAAAAAAAAAAIA/AAAAAAAAAAAAAAAAAAAAAAAAAAAAAAAAAAAAAAAAAAAlAAAADAAAAAAAAIAoAAAADAAAAAEAAAAnAAAAGAAAAAEAAAAAAAAA8PDwAAAAAAAlAAAADAAAAAEAAABMAAAAZAAAAAAAAAAAAAAALQEAAJYAAAAAAAAAAAAAAC4BAACXAAAAIQDwAAAAAAAAAAAAAACAPwAAAAAAAAAAAACAPwAAAAAAAAAAAAAAAAAAAAAAAAAAAAAAAAAAAAAAAAAAJQAAAAwAAAAAAACAKAAAAAwAAAABAAAAJwAAABgAAAABAAAAAAAAAPDw8AAAAAAAJQAAAAwAAAABAAAATAAAAGQAAAAAAAAAAAAAAC0BAACWAAAAAAAAAAAAAAAuAQAAlwAAACEA8AAAAAAAAAAAAAAAgD8AAAAAAAAAAAAAgD8AAAAAAAAAAAAAAAAAAAAAAAAAAAAAAAAAAAAAAAAAACUAAAAMAAAAAAAAgCgAAAAMAAAAAQAAACcAAAAYAAAAAQAAAAAAAADw8PAAAAAAACUAAAAMAAAAAQAAAEwAAABkAAAAAAAAAAAAAAAtAQAAlgAAAAAAAAAAAAAALgEAAJcAAAAhAPAAAAAAAAAAAAAAAIA/AAAAAAAAAAAAAIA/AAAAAAAAAAAAAAAAAAAAAAAAAAAAAAAAAAAAAAAAAAAlAAAADAAAAAAAAIAoAAAADAAAAAEAAAAnAAAAGAAAAAEAAAAAAAAA////AAAAAAAlAAAADAAAAAEAAABMAAAAZAAAAAAAAAAAAAAALQEAAJYAAAAAAAAAAAAAAC4BAACXAAAAIQDwAAAAAAAAAAAAAACAPwAAAAAAAAAAAACAPwAAAAAAAAAAAAAAAAAAAAAAAAAAAAAAAAAAAAAAAAAAJQAAAAwAAAAAAACAKAAAAAwAAAABAAAAJwAAABgAAAABAAAAAAAAAP///wAAAAAAJQAAAAwAAAABAAAATAAAAGQAAAAAAAAAAAAAAC0BAACWAAAAAAAAAAAAAAAuAQAAlwAAACEA8AAAAAAAAAAAAAAAgD8AAAAAAAAAAAAAgD8AAAAAAAAAAAAAAAAAAAAAAAAAAAAAAAAAAAAAAAAAACUAAAAMAAAAAAAAgCgAAAAMAAAAAQAAACcAAAAYAAAAAQAAAAAAAAD///8AAAAAACUAAAAMAAAAAQAAAEwAAABkAAAAAAAAAAMAAAAtAQAAFAAAAAAAAAADAAAALgEAABIAAAAhAPAAAAAAAAAAAAAAAIA/AAAAAAAAAAAAAIA/AAAAAAAAAAAAAAAAAAAAAAAAAAAAAAAAAAAAAAAAAAAlAAAADAAAAAAAAIAoAAAADAAAAAEAAAAnAAAAGAAAAAEAAAAAAAAA////AAAAAAAlAAAADAAAAAEAAABMAAAAZAAAAAkAAAADAAAAGgAAABQAAAAJAAAAAwAAABIAAAASAAAAIQDwAAAAAAAAAAAAAACAPwAAAAAAAAAAAACAPwAAAAAAAAAAAAAAAAAAAAAAAAAAAAAAAAAAAAAAAAAAJQAAAAwAAAAAAACAKAAAAAwAAAABAAAAUAAAAHQDAAAKAAAAAwAAABkAAAASAAAACgAAAAMAAAAAAAAAAAAAABAAAAAQAAAATAAAACgAAAB0AAAAAAMAAAAAAAAAAAAAEAAAACgAAAAQAAAAEAAAAAEAGAAAAAAAAAAAAAAAAAAAAAAAAAAAAAAAAAAAAAAAAAAAAAAAAAAAAAAKFkIcPLYRJW8AAAAAAAAAAAAAAAAAAAAAAAAIETQOHlwAAAAAAAAAAAAAAAAAAAARJW8fQ8kfQ8kLGUsAAAAAAAAAAAAAAAAIETQdQMEJEzt7t91LdKBLdKBLdKA/YocECRgcPbgfQ8keQcQIEjYWIzAdLT4IETQdQMEVLosAAABLdKClzeR7t92+1uV7t91pdn4HEDEdQMEfQ8kdQMEIETQIETQdQMEdP70ECRgAAABLdKB7t93t7e3t7e3t7e3t7e19fX0GDiocPLYfQ8kdQMEdQMEfQ8kJEzslOlAAAABLdKC91eTt7e3t7e3t7e3t7e3t7e1TU1MECBodP70fQ8kfQ8kWMJABAgI3VXYAAABLdKB7t93t7e2+eje+eje1dDRWVlYECBoXMpcfQ8kfQ8kfQ8kfQ8kULIYBAwkAAABLdKC91eTt7e3t7e3t7e09PT0KF0YdP78fQ8kfQ8kQI2oFCyEVLYkfQ8kaOq4HEDFLdKB7t93t7e3Z5Op7t90OFRobO7MfQ8kcPbgKFkQyMjKkpKQ6OjoGDioRJW8ECh5LdKC91eTt7e17t917t90+XG8GDiwQI2oHCRFsbGzn5+ft7e3t7e2Toq0oPlYAAABLdKB7t93t7e17t917t917t91bh6ODg4PLy8vt7e3t7e3t7e3t7e17t91LdKAAAABLdKC91eTt7e3Z5Op7t917t93M3eft7e3t7e3t7e3t7e3t7e3t7e3E2OZLdKAAAABLdKB7t93t7e3t7e3t7e3t7e3t7e3t7e3t7e3t7e3t7e3t7e3t7e17t91LdKAAAABLdKClzeR7t92+1uV7t92+1uV7t92+1uV7t92+1uV7t92+1uV7t92qz+VLdKAAAAB7t91LdKBLdKBLdKBLdKBLdKBLdKBLdKBLdKBLdKBLdKBLdKBLdKBLdKB7t90AAAAAAAAAAAAAAAAAAAAAAAAAAAAAAAAAAAAAAAAAAAAAAAAAAAAAAAAAAAAAAAAAAAAnAAAAGAAAAAEAAAAAAAAA////AAAAAAAlAAAADAAAAAEAAABMAAAAZAAAACQAAAAEAAAAdgAAABIAAAAkAAAABAAAAFMAAAAPAAAAIQDwAAAAAAAAAAAAAACAPwAAAAAAAAAAAACAPwAAAAAAAAAAAAAAAAAAAAAAAAAAAAAAAAAAAAAAAAAAJQAAAAwAAAAAAACAKAAAAAwAAAABAAAAUgAAAHABAAABAAAA9P///wAAAAAAAAAAAAAAAJABAAAAAAABAAAAAHMAZQBnAG8AZQAgAHUAaQAAAAAAAAAAAAAAAAAAAAAAAAAAAAAAAAAAAAAAAAAAAAAAAAAAAAAAAAAAAAAAAAAAADspJQAAAIX/k8cwf8sDcH/LA7BHVmDuuqeR2MJnAJ7u7l8CAgAAfMJnACUAAAAzAAAAYAAAADMAAAAiAAAArHXaAya6p5H/////GY+adfiOmnV8wmcAZAEAAAAAAAAAAAAA/wIGAAAAAACsxGcA9P///wQAAADIw2cAyMNnAAAAAADQwmcA6wqsdbjCZwCA8Kt1EAAAAFNABzUJAAAAyMJnALBArHUAAJp1vMJnAAAAAADEwmcAAAAAACzR7V8AAAAAAAAAABMAFACmXlRgMI+addzCZwB0aR92AACadaZeVGAs0e1fLMNnAM+BYDUsw2cArtHtX9ALAABsAAAAZHYACAAAAAAlAAAADAAAAAEAAAAYAAAADAAAAP8AAAASAAAADAAAAAEAAAAeAAAAGAAAACQAAAAEAAAAdwAAABMAAAAlAAAADAAAAAEAAABUAAAAqAAAACUAAAAEAAAAdQAAABIAAAABAAAAAEDTQQDw0kElAAAABAAAAA8AAABMAAAAAAAAAAAAAAAAAAAA//////////9sAAAARgBpAHIAbQBhACAAbgBvACAAdgDhAGwAaQBkAGEAgD8GAAAAAwAAAAQAAAALAAAABgAAAAMAAAAHAAAABwAAAAMAAAAGAAAABgAAAAMAAAADAAAABwAAAAYAAABLAAAAQAAAADAAAAAFAAAAIAAAAAEAAAABAAAAEAAAAAAAAAAAAAAALgEAAJcAAAAAAAAAAAAAAC4BAACXAAAAUgAAAHABAAACAAAAEAAAAAcAAAAAAAAAAAAAALwCAAAAAAAAAQICIlMAeQBzAHQAZQBtAAAAAAAAAAAAAAAAAAAAAAAAAAAAAAAAAAAAAAAAAAAAAAAAAAAAAAAAAAAAAAAAAAAAAAAAAGYAAABRAABpZgAQdMp3ZxilQv7////4ZGYAnkrGdwEAAAAAAJp1AAAAAAAAAADoZGYAOLSWAIjBlgAAAJp1AAAAAKw/mnX4Mpp1UVsAACwjmnUAAJp1fF5UYAhmZgBHT8Z3/wIGACBlZgAAAJp1fF5UYAQAAABwZmYAcGZmAAAAAAB4ZWYA6wqsdWBlZgCA8Kt1EAAAAHBmZgAHAAAAFwysdWR2AAgAAAAAAdgAAHBmZgBwZmYAoAysdQcAAAAAAHn/AAAAAAAAAAAAAAAAAAAAAM6EEQdmT/NfpGVmAJoMrHUAAAAAAAIAAHBmZgAHAAAAcGZmAAcAAAAAAAAAZHYACAAAAAAlAAAADAAAAAIAAAAnAAAAGAAAAAMAAAAAAAAAAAAAAAAAAAAlAAAADAAAAAMAAABMAAAAZAAAAAAAAAAAAAAA//////////8AAAAAGQAAAAAAAABAAAAAIQDwAAAAAAAAAAAAAACAPwAAAAAAAAAAAACAPwAAAAAAAAAAAAAAAAAAAAAAAAAAAAAAAAAAAAAAAAAAJQAAAAwAAAAAAACAKAAAAAwAAAADAAAAJwAAABgAAAADAAAAAAAAAAAAAAAAAAAAJQAAAAwAAAADAAAATAAAAGQAAAAAAAAAAAAAAP//////////AAAAABkAAAAuAQAAAAAAACEA8AAAAAAAAAAAAAAAgD8AAAAAAAAAAAAAgD8AAAAAAAAAAAAAAAAAAAAAAAAAAAAAAAAAAAAAAAAAACUAAAAMAAAAAAAAgCgAAAAMAAAAAwAAACcAAAAYAAAAAwAAAAAAAAAAAAAAAAAAACUAAAAMAAAAAwAAAEwAAABkAAAAAAAAAAAAAAD//////////y4BAAAZAAAAAAAAAEAAAAAhAPAAAAAAAAAAAAAAAIA/AAAAAAAAAAAAAIA/AAAAAAAAAAAAAAAAAAAAAAAAAAAAAAAAAAAAAAAAAAAlAAAADAAAAAAAAIAoAAAADAAAAAMAAAAnAAAAGAAAAAMAAAAAAAAAAAAAAAAAAAAlAAAADAAAAAMAAABMAAAAZAAAAAAAAABZAAAALQEAAFoAAAAAAAAAWQAAAC4BAAACAAAAIQDwAAAAAAAAAAAAAACAPwAAAAAAAAAAAACAPwAAAAAAAAAAAAAAAAAAAAAAAAAAAAAAAAAAAAAAAAAAJQAAAAwAAAAAAACAKAAAAAwAAAADAAAAJwAAABgAAAADAAAAAAAAAP///wAAAAAAJQAAAAwAAAADAAAATAAAAGQAAAAAAAAAGQAAAC0BAABYAAAAAAAAABkAAAAuAQAAQAAAACEA8AAAAAAAAAAAAAAAgD8AAAAAAAAAAAAAgD8AAAAAAAAAAAAAAAAAAAAAAAAAAAAAAAAAAAAAAAAAACUAAAAMAAAAAAAAgCgAAAAMAAAAAwAAACcAAAAYAAAAAwAAAAAAAAD///8AAAAAACUAAAAMAAAAAwAAAEwAAABkAAAACQAAAC8AAAAjAAAAWAAAAAkAAAAvAAAAGwAAACoAAAAhAPAAAAAAAAAAAAAAAIA/AAAAAAAAAAAAAIA/AAAAAAAAAAAAAAAAAAAAAAAAAAAAAAAAAAAAAAAAAAAlAAAADAAAAAAAAIAoAAAADAAAAAMAAABSAAAAcAEAAAMAAADb////AAAAAAAAAAAAAAAAkAEAAAAAAAEAAAAAYQByAGkAYQBsAAAAAAAAAAAAAAAAAAAAAAAAAAAAAAAAAAAAAAAAAAAAAAAAAAAAAAAAAAAAAAAAAAAAAAAAAAAAAADfrYffYGdEBy+gylt8ZGYAqX3MW2BnRAcAAAAAaFNzCzyqIVwCAAAAFAAAAAAAAAAEaWYAyBjMW9+hh98BAAAAwCEqXEBlZgAZj5p1+I6adchkZgBkAQAAAAAAAAAAAABQ418L/wIGAPhmZgDb////BAAAABRmZgAUZmYAAAAAABxlZgDrCqx1BGVmAIDwq3UQAAAAFGZmAAYAAAAXDKx1YQByAAAAAAAB2AAAFGZmABRmZgCgDKx1BgAAAAAAef8AAAAAAAAAAAAAAAAAAAAAqoQRBwAAAABIZWYAmgysdQAAAAAAAgAAFGZmAAYAAAAUZmYABgAAAAAAAABkdgAIAAAAACUAAAAMAAAAAwAAABgAAAAMAAAAAAAAABIAAAAMAAAAAQAAABYAAAAMAAAACAAAAFQAAABUAAAACgAAAC8AAAAiAAAAWAAAAAEAAAAAQNNBAPDSQQoAAABZAAAAAQAAAEwAAAAEAAAACQAAAC8AAAAkAAAAWQAAAFAAAABYAAAAGQAAABYAAAAMAAAAAAAAACUAAAAMAAAAAgAAACcAAAAYAAAABAAAAAAAAAD///8AAAAAACUAAAAMAAAABAAAAEwAAABkAAAALQAAABwAAAAkAQAAWAAAAC0AAAAcAAAA+AAAAD0AAAAhAPAAAAAAAAAAAAAAAIA/AAAAAAAAAAAAAIA/AAAAAAAAAAAAAAAAAAAAAAAAAAAAAAAAAAAAAAAAAAAlAAAADAAAAAAAAIAoAAAADAAAAAQAAAAnAAAAGAAAAAQAAAAAAAAA////AAAAAAAlAAAADAAAAAQAAABMAAAAZAAAAC0AAAAcAAAAJAEAAFUAAAAtAAAAHAAAAPgAAAA6AAAAIQDwAAAAAAAAAAAAAACAPwAAAAAAAAAAAACAPwAAAAAAAAAAAAAAAAAAAAAAAAAAAAAAAAAAAAAAAAAAJQAAAAwAAAAAAACAKAAAAAwAAAAEAAAAJwAAABgAAAAEAAAAAAAAAP///wAAAAAAJQAAAAwAAAAEAAAATAAAAGQAAAAtAAAAPQAAAEYAAABVAAAALQAAAD0AAAAaAAAAGQAAACEA8AAAAAAAAAAAAAAAgD8AAAAAAAAAAAAAgD8AAAAAAAAAAAAAAAAAAAAAAAAAAAAAAAAAAAAAAAAAACUAAAAMAAAAAAAAgCgAAAAMAAAABAAAAFIAAABwAQAABAAAAO3///8AAAAAAAAAAAAAAACQAQAAAAAAAQAAAABzAGUAZwBvAGUAIAB1AGkAAAAAAAAAAAAAAAAAAAAAAAAAAAAAAAAAAAAAAAAAAAAAAAAAAAAAAAAAAAAAAAAAAAAAAAAAAAAAAAAAAAAAAAAAAAAAAAAAO71CZ6hkZgDjkQJbAQAAAFBlZgAgDQCEAAAAAGIcppG0ZGYAecrzX9g/2wOwfgwHs6GH3xmPmnX4jpp17GRmAGQBAAAAAAAAAAAAAP8CBgAEAAAAHGdmAO3///8EAAAAOGZmADhmZgAAAAAAQGVmAOsKrHUoZWYAgPCrdRAAAAA4ZmYACQAAABcMrHVzAGUAAAAAAAHYAAA4ZmYAOGZmAKAMrHUJAAAAAAB5/wAAAAAAAAAAAAAAAAAAAAD2hBEHAAAAAGxlZgCaDKx1AAAAAAACAAA4ZmYACQAAADhmZgAJAAAAAAAAAGR2AAgAAAAAJQAAAAwAAAAEAAAAGAAAAAwAAAAAAAAAEgAAAAwAAAABAAAAHgAAABgAAAAtAAAAPQAAAEcAAABWAAAAJQAAAAwAAAAEAAAAVAAAAFgAAAAuAAAAPQAAAEUAAABVAAAAAQAAAABA00EA8NJBLgAAAD0AAAACAAAATAAAAAAAAAAAAAAAAAAAAP//////////UAAAAEcAWQANAAAACwAAAEsAAABAAAAAMAAAAAUAAAAgAAAAAQAAAAEAAAAQAAAAAAAAAAAAAAAuAQAAlwAAAAAAAAAAAAAALgEAAJcAAAAlAAAADAAAAAIAAAAnAAAAGAAAAAUAAAAAAAAA////AAAAAAAlAAAADAAAAAUAAABMAAAAZAAAAAAAAABfAAAALQEAAJMAAAAAAAAAXwAAAC4BAAA1AAAAIQDwAAAAAAAAAAAAAACAPwAAAAAAAAAAAACAPwAAAAAAAAAAAAAAAAAAAAAAAAAAAAAAAAAAAAAAAAAAJQAAAAwAAAAAAACAKAAAAAwAAAAFAAAAJwAAABgAAAAFAAAAAAAAAP///wAAAAAAJQAAAAwAAAAFAAAATAAAAGQAAAAJAAAAXwAAACQBAABtAAAACQAAAF8AAAAcAQAADwAAACEA8AAAAAAAAAAAAAAAgD8AAAAAAAAAAAAAgD8AAAAAAAAAAAAAAAAAAAAAAAAAAAAAAAAAAAAAAAAAACUAAAAMAAAAAAAAgCgAAAAMAAAABQAAACUAAAAMAAAAAQAAABgAAAAMAAAAAAAAABIAAAAMAAAAAQAAAB4AAAAYAAAACQAAAF8AAAAlAQAAbgAAACUAAAAMAAAAAQAAAFQAAACoAAAACgAAAF8AAABWAAAAbQAAAAEAAAAAQNNBAPDSQQoAAABfAAAADwAAAEwAAAAAAAAAAAAAAAAAAAD//////////2wAAABHAGwAbwByAGkAYQAgAFkAYQBrAGkAcwBpAGMAaAAAAAgAAAADAAAABwAAAAQAAAADAAAABgAAAAMAAAAHAAAABgAAAAYAAAADAAAABQAAAAMAAAAGAAAABwAAAEsAAABAAAAAMAAAAAUAAAAgAAAAAQAAAAEAAAAQAAAAAAAAAAAAAAAuAQAAlwAAAAAAAAAAAAAALgEAAJcAAAAlAAAADAAAAAIAAAAnAAAAGAAAAAUAAAAAAAAA////AAAAAAAlAAAADAAAAAUAAABMAAAAZAAAAAkAAAByAAAAJAEAAIAAAAAJAAAAcgAAABwBAAAPAAAAIQDwAAAAAAAAAAAAAACAPwAAAAAAAAAAAACAPwAAAAAAAAAAAAAAAAAAAAAAAAAAAAAAAAAAAAAAAAAAJQAAAAwAAAAAAACAKAAAAAwAAAAFAAAAJQAAAAwAAAABAAAAGAAAAAwAAAAAAAAAEgAAAAwAAAABAAAAHgAAABgAAAAJAAAAcgAAACUBAACBAAAAJQAAAAwAAAABAAAAVAAAAIQAAAAKAAAAcgAAAEEAAACAAAAAAQAAAABA00EA8NJBCgAAAHIAAAAJAAAATAAAAAAAAAAAAAAAAAAAAP//////////YAAAAEMAbwBuAHQAYQBkAG8AcgBhAAAACAAAAAcAAAAHAAAABAAAAAYAAAAHAAAABwAAAAQAAAAGAAAASwAAAEAAAAAwAAAABQAAACAAAAABAAAAAQAAABAAAAAAAAAAAAAAAC4BAACXAAAAAAAAAAAAAAAuAQAAlwAAACUAAAAMAAAAAgAAACcAAAAYAAAABQAAAAAAAAD///8AAAAAACUAAAAMAAAABQAAAEwAAABkAAAACQAAAIUAAAABAQAAkwAAAAkAAACFAAAA+QAAAA8AAAAhAPAAAAAAAAAAAAAAAIA/AAAAAAAAAAAAAIA/AAAAAAAAAAAAAAAAAAAAAAAAAAAAAAAAAAAAAAAAAAAlAAAADAAAAAAAAIAoAAAADAAAAAUAAAAlAAAADAAAAAEAAAAYAAAADAAAAAAAAAASAAAADAAAAAEAAAAWAAAADAAAAAAAAABUAAAARAEAAAoAAACFAAAAAAEAAJMAAAABAAAAAEDTQQDw0kEKAAAAhQAAACkAAABMAAAABAAAAAkAAACFAAAAAgEAAJQAAACgAAAARgBpAHIAbQBhAGQAbwAgAHAAbwByADoAIABHAEwATwBSAEkAQQAgAEIARQBBAFQAUgBJAFoAIABZAEEASwBJAFMASQBDAEgAIABMAEUATwBOAAAABgAAAAMAAAAEAAAACwAAAAYAAAAHAAAABwAAAAMAAAAHAAAABwAAAAQAAAADAAAAAwAAAAgAAAAGAAAACQAAAAcAAAADAAAACAAAAAMAAAAHAAAABgAAAAgAAAAHAAAABwAAAAMAAAAHAAAAAwAAAAcAAAAIAAAABwAAAAMAAAAGAAAAAwAAAAgAAAAJAAAAAwAAAAYAAAAGAAAACQAAAAk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</dc:creator>
  <cp:lastModifiedBy>Usuari</cp:lastModifiedBy>
  <cp:lastPrinted>2019-03-22T12:47:33Z</cp:lastPrinted>
  <dcterms:created xsi:type="dcterms:W3CDTF">2017-05-05T19:26:45Z</dcterms:created>
  <dcterms:modified xsi:type="dcterms:W3CDTF">2020-08-10T17:25:14Z</dcterms:modified>
</cp:coreProperties>
</file>